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5" yWindow="105" windowWidth="7365" windowHeight="12000" tabRatio="808" activeTab="3"/>
  </bookViews>
  <sheets>
    <sheet name="記入例_収支簿" sheetId="4" r:id="rId1"/>
    <sheet name="記入例_収支計算書" sheetId="8" r:id="rId2"/>
    <sheet name="【削除禁止】収支簿データ (2)" sheetId="9" state="hidden" r:id="rId3"/>
    <sheet name="収支計算書_助成事業者用（実施状況報告時に提出）" sheetId="2" r:id="rId4"/>
    <sheet name="収支簿_助成事業者用" sheetId="1" r:id="rId5"/>
    <sheet name="収支計算書_委任先用" sheetId="5" r:id="rId6"/>
    <sheet name="収支簿_委任先用" sheetId="7" r:id="rId7"/>
    <sheet name="【削除禁止】収支簿データ" sheetId="3" state="hidden" r:id="rId8"/>
  </sheets>
  <definedNames>
    <definedName name="_xlnm._FilterDatabase" localSheetId="0" hidden="1">記入例_収支簿!$B$6:$M$87</definedName>
    <definedName name="_xlnm._FilterDatabase" localSheetId="4" hidden="1">収支簿_助成事業者用!$B$6:$M$87</definedName>
    <definedName name="_xlnm.Print_Area" localSheetId="7">【削除禁止】収支簿データ!$A$1:$K$78</definedName>
    <definedName name="_xlnm.Print_Area" localSheetId="2">'【削除禁止】収支簿データ (2)'!$A$1:$K$78</definedName>
    <definedName name="_xlnm.Print_Area" localSheetId="1">記入例_収支計算書!$A$1:$K$40</definedName>
    <definedName name="_xlnm.Print_Area" localSheetId="0">記入例_収支簿!$A$1:$N$42</definedName>
    <definedName name="_xlnm.Print_Area" localSheetId="5">収支計算書_委任先用!$A$1:$I$40</definedName>
    <definedName name="_xlnm.Print_Area" localSheetId="3">'収支計算書_助成事業者用（実施状況報告時に提出）'!$A$1:$K$40</definedName>
    <definedName name="_xlnm.Print_Area" localSheetId="4">収支簿_助成事業者用!$A$1:$N$88</definedName>
    <definedName name="_xlnm.Print_Titles" localSheetId="0">記入例_収支簿!$4:$5</definedName>
    <definedName name="_xlnm.Print_Titles" localSheetId="4">収支簿_助成事業者用!$4:$5</definedName>
    <definedName name="Z_BAFAD492_A178_4761_AF0B_C50C0DF88F85_.wvu.FilterData" localSheetId="0" hidden="1">記入例_収支簿!$B$6:$M$87</definedName>
    <definedName name="Z_BAFAD492_A178_4761_AF0B_C50C0DF88F85_.wvu.PrintArea" localSheetId="2" hidden="1">'【削除禁止】収支簿データ (2)'!$A$1:$K$78</definedName>
    <definedName name="Z_BAFAD492_A178_4761_AF0B_C50C0DF88F85_.wvu.PrintArea" localSheetId="1" hidden="1">記入例_収支計算書!$A$1:$K$45</definedName>
    <definedName name="Z_BAFAD492_A178_4761_AF0B_C50C0DF88F85_.wvu.PrintArea" localSheetId="0" hidden="1">記入例_収支簿!$A$1:$N$88</definedName>
    <definedName name="Z_BAFAD492_A178_4761_AF0B_C50C0DF88F85_.wvu.PrintTitles" localSheetId="0" hidden="1">記入例_収支簿!$4:$5</definedName>
    <definedName name="コーチ力強化事業" localSheetId="2">'【削除禁止】収支簿データ (2)'!$C$8:$C$9</definedName>
    <definedName name="コーチ力強化事業">【削除禁止】収支簿データ!$C$8:$C$9</definedName>
    <definedName name="コロナ対策経費" localSheetId="2">'【削除禁止】収支簿データ (2)'!$B$74:$C$74</definedName>
    <definedName name="コロナ対策経費">【削除禁止】収支簿データ!$B$74:$C$74</definedName>
    <definedName name="スポーツ用具費" localSheetId="2">'【削除禁止】収支簿データ (2)'!$B$66:$I$66</definedName>
    <definedName name="スポーツ用具費">【削除禁止】収支簿データ!$B$66:$I$66</definedName>
    <definedName name="その他" localSheetId="2">'【削除禁止】収支簿データ (2)'!$B$75:$G$75</definedName>
    <definedName name="その他">【削除禁止】収支簿データ!$B$75:$G$75</definedName>
    <definedName name="その他収入" localSheetId="2">'【削除禁止】収支簿データ (2)'!$B$58:$E$58</definedName>
    <definedName name="その他収入">【削除禁止】収支簿データ!$B$58:$E$58</definedName>
    <definedName name="委託費" localSheetId="2">'【削除禁止】収支簿データ (2)'!$B$70:$F$70</definedName>
    <definedName name="委託費">【削除禁止】収支簿データ!$B$70:$F$70</definedName>
    <definedName name="印刷製本費" localSheetId="2">'【削除禁止】収支簿データ (2)'!$B$64:$C$64</definedName>
    <definedName name="印刷製本費">【削除禁止】収支簿データ!$B$64:$C$64</definedName>
    <definedName name="会議費" localSheetId="2">'【削除禁止】収支簿データ (2)'!$B$69:$C$69</definedName>
    <definedName name="会議費">【削除禁止】収支簿データ!$B$69:$C$69</definedName>
    <definedName name="感染症対策事業" localSheetId="2">'【削除禁止】収支簿データ (2)'!$C$16</definedName>
    <definedName name="感染症対策事業">【削除禁止】収支簿データ!$C$16</definedName>
    <definedName name="協賛金収入" localSheetId="2">'【削除禁止】収支簿データ (2)'!$B$54:$C$54</definedName>
    <definedName name="協賛金収入">【削除禁止】収支簿データ!$B$54:$C$54</definedName>
    <definedName name="経理区分" localSheetId="2">'【削除禁止】収支簿データ (2)'!$A$53:$A$75</definedName>
    <definedName name="経理区分">【削除禁止】収支簿データ!$A$53:$A$75</definedName>
    <definedName name="雑役務費" localSheetId="2">'【削除禁止】収支簿データ (2)'!$B$72:$I$72</definedName>
    <definedName name="雑役務費">【削除禁止】収支簿データ!$B$72:$I$72</definedName>
    <definedName name="参加料収入" localSheetId="2">'【削除禁止】収支簿データ (2)'!$B$56:$C$56</definedName>
    <definedName name="参加料収入">【削除禁止】収支簿データ!$B$56:$C$56</definedName>
    <definedName name="次世代アスリート育成強化事業" localSheetId="2">'【削除禁止】収支簿データ (2)'!$C$11:$C$14</definedName>
    <definedName name="次世代アスリート育成強化事業">【削除禁止】収支簿データ!$C$11:$C$14</definedName>
    <definedName name="借料及び損料" localSheetId="2">'【削除禁止】収支簿データ (2)'!$B$63:$H$63</definedName>
    <definedName name="借料及び損料">【削除禁止】収支簿データ!$B$63:$H$63</definedName>
    <definedName name="種別" localSheetId="0">【削除禁止】収支簿データ!$G$2:$G$5</definedName>
    <definedName name="種別" localSheetId="4">【削除禁止】収支簿データ!$G$2:$G$5</definedName>
    <definedName name="諸謝金" localSheetId="2">'【削除禁止】収支簿データ (2)'!$B$59:$I$59</definedName>
    <definedName name="諸謝金">【削除禁止】収支簿データ!$B$59:$I$59</definedName>
    <definedName name="助成事業細目" localSheetId="2">'【削除禁止】収支簿データ (2)'!$A$2:$A$6</definedName>
    <definedName name="助成事業細目">【削除禁止】収支簿データ!$A$2:$A$6</definedName>
    <definedName name="消耗品費" localSheetId="2">'【削除禁止】収支簿データ (2)'!$B$67:$E$67</definedName>
    <definedName name="消耗品費">【削除禁止】収支簿データ!$B$67:$E$67</definedName>
    <definedName name="新しい生活様式での選手強化活動事業" localSheetId="2">'【削除禁止】収支簿データ (2)'!$C$18</definedName>
    <definedName name="新しい生活様式での選手強化活動事業">【削除禁止】収支簿データ!$C$18</definedName>
    <definedName name="選手強化活動事業" localSheetId="2">'【削除禁止】収支簿データ (2)'!$C$2:$C$7</definedName>
    <definedName name="選手強化活動事業">【削除禁止】収支簿データ!$C$2:$C$7</definedName>
    <definedName name="滞在費" localSheetId="2">'【削除禁止】収支簿データ (2)'!#REF!</definedName>
    <definedName name="滞在費" localSheetId="1">【削除禁止】収支簿データ!#REF!</definedName>
    <definedName name="滞在費">【削除禁止】収支簿データ!#REF!</definedName>
    <definedName name="賃金" localSheetId="2">'【削除禁止】収支簿データ (2)'!$B$71:$E$71</definedName>
    <definedName name="賃金">【削除禁止】収支簿データ!$B$71:$E$71</definedName>
    <definedName name="通信運搬費" localSheetId="2">'【削除禁止】収支簿データ (2)'!$B$68:$D$68</definedName>
    <definedName name="通信運搬費">【削除禁止】収支簿データ!$B$68:$D$68</definedName>
    <definedName name="渡航費" localSheetId="2">'【削除禁止】収支簿データ (2)'!#REF!</definedName>
    <definedName name="渡航費" localSheetId="1">【削除禁止】収支簿データ!#REF!</definedName>
    <definedName name="渡航費">【削除禁止】収支簿データ!#REF!</definedName>
    <definedName name="入場料収入" localSheetId="2">'【削除禁止】収支簿データ (2)'!$B$55:$C$55</definedName>
    <definedName name="入場料収入">【削除禁止】収支簿データ!$B$55:$C$55</definedName>
    <definedName name="備品費" localSheetId="2">'【削除禁止】収支簿データ (2)'!$B$65:$C$65</definedName>
    <definedName name="備品費">【削除禁止】収支簿データ!$B$65:$C$65</definedName>
    <definedName name="保険料" localSheetId="2">'【削除禁止】収支簿データ (2)'!#REF!</definedName>
    <definedName name="保険料" localSheetId="1">【削除禁止】収支簿データ!#REF!</definedName>
    <definedName name="保険料">【削除禁止】収支簿データ!#REF!</definedName>
    <definedName name="補助金・委託金等収入" localSheetId="2">'【削除禁止】収支簿データ (2)'!$B$57:$E$57</definedName>
    <definedName name="補助金・委託金等収入">【削除禁止】収支簿データ!$B$57:$E$57</definedName>
    <definedName name="補助金・交付金" localSheetId="2">'【削除禁止】収支簿データ (2)'!#REF!</definedName>
    <definedName name="補助金・交付金" localSheetId="1">【削除禁止】収支簿データ!#REF!</definedName>
    <definedName name="補助金・交付金">【削除禁止】収支簿データ!#REF!</definedName>
    <definedName name="旅費" localSheetId="2">'【削除禁止】収支簿データ (2)'!$B$60:$F$60</definedName>
    <definedName name="旅費">【削除禁止】収支簿データ!$B$60:$F$60</definedName>
  </definedNames>
  <calcPr calcId="162913"/>
</workbook>
</file>

<file path=xl/calcChain.xml><?xml version="1.0" encoding="utf-8"?>
<calcChain xmlns="http://schemas.openxmlformats.org/spreadsheetml/2006/main">
  <c r="I28" i="2" l="1"/>
  <c r="G105" i="3" l="1"/>
  <c r="F105" i="3"/>
  <c r="E106" i="3"/>
  <c r="E105" i="3"/>
  <c r="D105" i="3"/>
  <c r="C106" i="3"/>
  <c r="C105" i="3"/>
  <c r="B105" i="3"/>
  <c r="B104" i="3"/>
  <c r="G105" i="9"/>
  <c r="F105" i="9"/>
  <c r="E105" i="9"/>
  <c r="D105" i="9"/>
  <c r="C105" i="9"/>
  <c r="B105" i="9"/>
  <c r="G85" i="9"/>
  <c r="F85" i="9"/>
  <c r="E85" i="9"/>
  <c r="D85" i="9"/>
  <c r="G84" i="9"/>
  <c r="F84" i="9"/>
  <c r="E84" i="9"/>
  <c r="D84" i="9"/>
  <c r="G106" i="9"/>
  <c r="F106" i="9"/>
  <c r="E106" i="9"/>
  <c r="D106" i="9"/>
  <c r="C106" i="9"/>
  <c r="G104" i="9"/>
  <c r="F104" i="9"/>
  <c r="E104" i="9"/>
  <c r="D104" i="9"/>
  <c r="C104" i="9"/>
  <c r="G103" i="9"/>
  <c r="F103" i="9"/>
  <c r="E103" i="9"/>
  <c r="D103" i="9"/>
  <c r="C103" i="9"/>
  <c r="G102" i="9"/>
  <c r="F102" i="9"/>
  <c r="E102" i="9"/>
  <c r="D102" i="9"/>
  <c r="C102" i="9"/>
  <c r="G101" i="9"/>
  <c r="F101" i="9"/>
  <c r="E101" i="9"/>
  <c r="D101" i="9"/>
  <c r="C101" i="9"/>
  <c r="G100" i="9"/>
  <c r="F100" i="9"/>
  <c r="E100" i="9"/>
  <c r="D100" i="9"/>
  <c r="C100" i="9"/>
  <c r="G99" i="9"/>
  <c r="F99" i="9"/>
  <c r="E99" i="9"/>
  <c r="D99" i="9"/>
  <c r="C99" i="9"/>
  <c r="G98" i="9"/>
  <c r="F98" i="9"/>
  <c r="E98" i="9"/>
  <c r="D98" i="9"/>
  <c r="C98" i="9"/>
  <c r="G97" i="9"/>
  <c r="F97" i="9"/>
  <c r="E97" i="9"/>
  <c r="D97" i="9"/>
  <c r="C97" i="9"/>
  <c r="G96" i="9"/>
  <c r="F96" i="9"/>
  <c r="E96" i="9"/>
  <c r="D96" i="9"/>
  <c r="C96" i="9"/>
  <c r="G95" i="9"/>
  <c r="F95" i="9"/>
  <c r="E95" i="9"/>
  <c r="D95" i="9"/>
  <c r="C95" i="9"/>
  <c r="G94" i="9"/>
  <c r="F94" i="9"/>
  <c r="E94" i="9"/>
  <c r="D94" i="9"/>
  <c r="C94" i="9"/>
  <c r="G93" i="9"/>
  <c r="F93" i="9"/>
  <c r="E93" i="9"/>
  <c r="D93" i="9"/>
  <c r="C93" i="9"/>
  <c r="G92" i="9"/>
  <c r="F92" i="9"/>
  <c r="E92" i="9"/>
  <c r="D92" i="9"/>
  <c r="C92" i="9"/>
  <c r="G91" i="9"/>
  <c r="F91" i="9"/>
  <c r="E91" i="9"/>
  <c r="D91" i="9"/>
  <c r="C91" i="9"/>
  <c r="G90" i="9"/>
  <c r="F90" i="9"/>
  <c r="E90" i="9"/>
  <c r="D90" i="9"/>
  <c r="C90" i="9"/>
  <c r="G89" i="9"/>
  <c r="F89" i="9"/>
  <c r="E89" i="9"/>
  <c r="D89" i="9"/>
  <c r="C89" i="9"/>
  <c r="G88" i="9"/>
  <c r="F88" i="9"/>
  <c r="E88" i="9"/>
  <c r="D88" i="9"/>
  <c r="C88" i="9"/>
  <c r="G87" i="9"/>
  <c r="F87" i="9"/>
  <c r="E87" i="9"/>
  <c r="D87" i="9"/>
  <c r="C87" i="9"/>
  <c r="G86" i="9"/>
  <c r="F86" i="9"/>
  <c r="E86" i="9"/>
  <c r="D86" i="9"/>
  <c r="C86" i="9"/>
  <c r="C85" i="9"/>
  <c r="C84" i="9"/>
  <c r="C107" i="9" s="1"/>
  <c r="B106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G40" i="8"/>
  <c r="G39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9" i="8"/>
  <c r="G8" i="8"/>
  <c r="G6" i="8"/>
  <c r="G19" i="8"/>
  <c r="G18" i="8"/>
  <c r="G17" i="8"/>
  <c r="G16" i="8"/>
  <c r="G15" i="8"/>
  <c r="G14" i="8"/>
  <c r="G107" i="9" l="1"/>
  <c r="F107" i="9"/>
  <c r="E107" i="9"/>
  <c r="D107" i="9"/>
  <c r="B107" i="9"/>
  <c r="H107" i="9" s="1"/>
  <c r="G20" i="8" s="1"/>
  <c r="G21" i="8" s="1"/>
  <c r="K40" i="8"/>
  <c r="J40" i="8"/>
  <c r="I40" i="8"/>
  <c r="H40" i="8"/>
  <c r="G15" i="2"/>
  <c r="G9" i="2" l="1"/>
  <c r="E7" i="5"/>
  <c r="C2" i="7"/>
  <c r="E8" i="5" s="1"/>
  <c r="G6" i="2"/>
  <c r="E6" i="5" l="1"/>
  <c r="G8" i="2"/>
  <c r="L1" i="7" l="1"/>
  <c r="E5" i="5" s="1"/>
  <c r="E9" i="5" l="1"/>
  <c r="I33" i="5" l="1"/>
  <c r="I34" i="5"/>
  <c r="I35" i="5"/>
  <c r="I37" i="5"/>
  <c r="I38" i="5"/>
  <c r="H33" i="5"/>
  <c r="H34" i="5"/>
  <c r="H35" i="5"/>
  <c r="H37" i="5"/>
  <c r="H38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25" i="5"/>
  <c r="E37" i="5"/>
  <c r="E38" i="5"/>
  <c r="E27" i="5"/>
  <c r="E28" i="5"/>
  <c r="E29" i="5"/>
  <c r="E30" i="5"/>
  <c r="E31" i="5"/>
  <c r="E32" i="5"/>
  <c r="E33" i="5"/>
  <c r="E34" i="5"/>
  <c r="E35" i="5"/>
  <c r="E36" i="5"/>
  <c r="E26" i="5"/>
  <c r="E25" i="5"/>
  <c r="E18" i="5"/>
  <c r="E17" i="5"/>
  <c r="E16" i="5"/>
  <c r="E15" i="5"/>
  <c r="E14" i="5"/>
  <c r="K100" i="7" l="1"/>
  <c r="J100" i="7"/>
  <c r="I100" i="7"/>
  <c r="H100" i="7"/>
  <c r="M99" i="7"/>
  <c r="L99" i="7"/>
  <c r="M98" i="7"/>
  <c r="L98" i="7"/>
  <c r="M97" i="7"/>
  <c r="L97" i="7"/>
  <c r="M96" i="7"/>
  <c r="L96" i="7"/>
  <c r="M95" i="7"/>
  <c r="L95" i="7"/>
  <c r="M94" i="7"/>
  <c r="L94" i="7"/>
  <c r="M93" i="7"/>
  <c r="L93" i="7"/>
  <c r="M92" i="7"/>
  <c r="L92" i="7"/>
  <c r="M91" i="7"/>
  <c r="L91" i="7"/>
  <c r="M90" i="7"/>
  <c r="L90" i="7"/>
  <c r="M89" i="7"/>
  <c r="L89" i="7"/>
  <c r="M88" i="7"/>
  <c r="L88" i="7"/>
  <c r="M87" i="7"/>
  <c r="L87" i="7"/>
  <c r="M86" i="7"/>
  <c r="L86" i="7"/>
  <c r="M85" i="7"/>
  <c r="L85" i="7"/>
  <c r="M84" i="7"/>
  <c r="L84" i="7"/>
  <c r="M83" i="7"/>
  <c r="L83" i="7"/>
  <c r="M82" i="7"/>
  <c r="L82" i="7"/>
  <c r="M81" i="7"/>
  <c r="L81" i="7"/>
  <c r="M80" i="7"/>
  <c r="L80" i="7"/>
  <c r="M79" i="7"/>
  <c r="L79" i="7"/>
  <c r="M78" i="7"/>
  <c r="L78" i="7"/>
  <c r="M77" i="7"/>
  <c r="L77" i="7"/>
  <c r="M76" i="7"/>
  <c r="L76" i="7"/>
  <c r="M75" i="7"/>
  <c r="L75" i="7"/>
  <c r="M74" i="7"/>
  <c r="L74" i="7"/>
  <c r="M73" i="7"/>
  <c r="L73" i="7"/>
  <c r="M72" i="7"/>
  <c r="L72" i="7"/>
  <c r="M71" i="7"/>
  <c r="L71" i="7"/>
  <c r="M70" i="7"/>
  <c r="L70" i="7"/>
  <c r="M69" i="7"/>
  <c r="L69" i="7"/>
  <c r="M68" i="7"/>
  <c r="L68" i="7"/>
  <c r="M67" i="7"/>
  <c r="L67" i="7"/>
  <c r="M66" i="7"/>
  <c r="L66" i="7"/>
  <c r="M65" i="7"/>
  <c r="L65" i="7"/>
  <c r="M64" i="7"/>
  <c r="L64" i="7"/>
  <c r="M63" i="7"/>
  <c r="L63" i="7"/>
  <c r="M62" i="7"/>
  <c r="L62" i="7"/>
  <c r="M61" i="7"/>
  <c r="L61" i="7"/>
  <c r="M60" i="7"/>
  <c r="L60" i="7"/>
  <c r="M59" i="7"/>
  <c r="L59" i="7"/>
  <c r="M58" i="7"/>
  <c r="L58" i="7"/>
  <c r="M57" i="7"/>
  <c r="L57" i="7"/>
  <c r="M56" i="7"/>
  <c r="L56" i="7"/>
  <c r="M55" i="7"/>
  <c r="L55" i="7"/>
  <c r="M54" i="7"/>
  <c r="L54" i="7"/>
  <c r="M53" i="7"/>
  <c r="L53" i="7"/>
  <c r="M52" i="7"/>
  <c r="L52" i="7"/>
  <c r="M51" i="7"/>
  <c r="L51" i="7"/>
  <c r="M50" i="7"/>
  <c r="L50" i="7"/>
  <c r="M49" i="7"/>
  <c r="L49" i="7"/>
  <c r="M48" i="7"/>
  <c r="L48" i="7"/>
  <c r="M47" i="7"/>
  <c r="L47" i="7"/>
  <c r="M46" i="7"/>
  <c r="L46" i="7"/>
  <c r="M45" i="7"/>
  <c r="L45" i="7"/>
  <c r="M44" i="7"/>
  <c r="L44" i="7"/>
  <c r="M43" i="7"/>
  <c r="L43" i="7"/>
  <c r="M42" i="7"/>
  <c r="L42" i="7"/>
  <c r="M41" i="7"/>
  <c r="L41" i="7"/>
  <c r="M40" i="7"/>
  <c r="L40" i="7"/>
  <c r="M39" i="7"/>
  <c r="L39" i="7"/>
  <c r="M38" i="7"/>
  <c r="L38" i="7"/>
  <c r="M37" i="7"/>
  <c r="L37" i="7"/>
  <c r="M36" i="7"/>
  <c r="L36" i="7"/>
  <c r="M35" i="7"/>
  <c r="L35" i="7"/>
  <c r="M34" i="7"/>
  <c r="L34" i="7"/>
  <c r="M33" i="7"/>
  <c r="L33" i="7"/>
  <c r="M32" i="7"/>
  <c r="L32" i="7"/>
  <c r="M31" i="7"/>
  <c r="L31" i="7"/>
  <c r="M30" i="7"/>
  <c r="L30" i="7"/>
  <c r="M29" i="7"/>
  <c r="L29" i="7"/>
  <c r="M28" i="7"/>
  <c r="L28" i="7"/>
  <c r="M27" i="7"/>
  <c r="L27" i="7"/>
  <c r="M26" i="7"/>
  <c r="L26" i="7"/>
  <c r="M25" i="7"/>
  <c r="L25" i="7"/>
  <c r="M24" i="7"/>
  <c r="L24" i="7"/>
  <c r="M23" i="7"/>
  <c r="L23" i="7"/>
  <c r="M22" i="7"/>
  <c r="L22" i="7"/>
  <c r="M21" i="7"/>
  <c r="L21" i="7"/>
  <c r="M20" i="7"/>
  <c r="L20" i="7"/>
  <c r="M19" i="7"/>
  <c r="L19" i="7"/>
  <c r="M18" i="7"/>
  <c r="I36" i="5" s="1"/>
  <c r="L18" i="7"/>
  <c r="H36" i="5" s="1"/>
  <c r="M17" i="7"/>
  <c r="I32" i="5" s="1"/>
  <c r="L17" i="7"/>
  <c r="H32" i="5" s="1"/>
  <c r="M16" i="7"/>
  <c r="I31" i="5" s="1"/>
  <c r="L16" i="7"/>
  <c r="H31" i="5" s="1"/>
  <c r="M15" i="7"/>
  <c r="I30" i="5" s="1"/>
  <c r="L15" i="7"/>
  <c r="H30" i="5" s="1"/>
  <c r="M14" i="7"/>
  <c r="I29" i="5" s="1"/>
  <c r="L14" i="7"/>
  <c r="H29" i="5" s="1"/>
  <c r="M13" i="7"/>
  <c r="I28" i="5" s="1"/>
  <c r="L13" i="7"/>
  <c r="H28" i="5" s="1"/>
  <c r="M12" i="7"/>
  <c r="I27" i="5" s="1"/>
  <c r="L12" i="7"/>
  <c r="H27" i="5" s="1"/>
  <c r="M11" i="7"/>
  <c r="L11" i="7"/>
  <c r="M10" i="7"/>
  <c r="L10" i="7"/>
  <c r="M9" i="7"/>
  <c r="I26" i="5" s="1"/>
  <c r="L9" i="7"/>
  <c r="H26" i="5" s="1"/>
  <c r="M8" i="7"/>
  <c r="I25" i="5" s="1"/>
  <c r="L8" i="7"/>
  <c r="H25" i="5" s="1"/>
  <c r="N7" i="7"/>
  <c r="N8" i="7" s="1"/>
  <c r="N9" i="7" s="1"/>
  <c r="N10" i="7" s="1"/>
  <c r="N11" i="7" s="1"/>
  <c r="N12" i="7" s="1"/>
  <c r="N13" i="7" s="1"/>
  <c r="N14" i="7" s="1"/>
  <c r="N15" i="7" s="1"/>
  <c r="N16" i="7" s="1"/>
  <c r="N17" i="7" s="1"/>
  <c r="N18" i="7" s="1"/>
  <c r="N19" i="7" s="1"/>
  <c r="N20" i="7" s="1"/>
  <c r="N21" i="7" s="1"/>
  <c r="N22" i="7" s="1"/>
  <c r="N23" i="7" s="1"/>
  <c r="N24" i="7" s="1"/>
  <c r="N25" i="7" s="1"/>
  <c r="N26" i="7" s="1"/>
  <c r="N27" i="7" s="1"/>
  <c r="N28" i="7" s="1"/>
  <c r="N29" i="7" s="1"/>
  <c r="N30" i="7" s="1"/>
  <c r="N31" i="7" s="1"/>
  <c r="N32" i="7" s="1"/>
  <c r="N33" i="7" s="1"/>
  <c r="N34" i="7" s="1"/>
  <c r="N35" i="7" s="1"/>
  <c r="N36" i="7" s="1"/>
  <c r="N37" i="7" s="1"/>
  <c r="N38" i="7" s="1"/>
  <c r="N39" i="7" s="1"/>
  <c r="N40" i="7" s="1"/>
  <c r="N41" i="7" s="1"/>
  <c r="N42" i="7" s="1"/>
  <c r="N43" i="7" s="1"/>
  <c r="N44" i="7" s="1"/>
  <c r="N45" i="7" s="1"/>
  <c r="N46" i="7" s="1"/>
  <c r="N47" i="7" s="1"/>
  <c r="N48" i="7" s="1"/>
  <c r="N49" i="7" s="1"/>
  <c r="N50" i="7" s="1"/>
  <c r="N51" i="7" s="1"/>
  <c r="N52" i="7" s="1"/>
  <c r="N53" i="7" s="1"/>
  <c r="N54" i="7" s="1"/>
  <c r="N55" i="7" s="1"/>
  <c r="N56" i="7" s="1"/>
  <c r="N57" i="7" s="1"/>
  <c r="N58" i="7" s="1"/>
  <c r="N59" i="7" s="1"/>
  <c r="N60" i="7" s="1"/>
  <c r="N61" i="7" s="1"/>
  <c r="N62" i="7" s="1"/>
  <c r="N63" i="7" s="1"/>
  <c r="N64" i="7" s="1"/>
  <c r="N65" i="7" s="1"/>
  <c r="N66" i="7" s="1"/>
  <c r="N67" i="7" s="1"/>
  <c r="N68" i="7" s="1"/>
  <c r="N69" i="7" s="1"/>
  <c r="N70" i="7" s="1"/>
  <c r="N71" i="7" s="1"/>
  <c r="N72" i="7" s="1"/>
  <c r="N73" i="7" s="1"/>
  <c r="N74" i="7" s="1"/>
  <c r="N75" i="7" s="1"/>
  <c r="N76" i="7" s="1"/>
  <c r="N77" i="7" s="1"/>
  <c r="N78" i="7" s="1"/>
  <c r="N79" i="7" s="1"/>
  <c r="N80" i="7" s="1"/>
  <c r="N81" i="7" s="1"/>
  <c r="N82" i="7" s="1"/>
  <c r="N83" i="7" s="1"/>
  <c r="N84" i="7" s="1"/>
  <c r="N85" i="7" s="1"/>
  <c r="N86" i="7" s="1"/>
  <c r="N87" i="7" s="1"/>
  <c r="N88" i="7" s="1"/>
  <c r="N89" i="7" s="1"/>
  <c r="N90" i="7" s="1"/>
  <c r="N91" i="7" s="1"/>
  <c r="N92" i="7" s="1"/>
  <c r="N93" i="7" s="1"/>
  <c r="N94" i="7" s="1"/>
  <c r="N95" i="7" s="1"/>
  <c r="N96" i="7" s="1"/>
  <c r="N97" i="7" s="1"/>
  <c r="N98" i="7" s="1"/>
  <c r="N99" i="7" s="1"/>
  <c r="M7" i="7"/>
  <c r="L7" i="7"/>
  <c r="L100" i="7" l="1"/>
  <c r="M100" i="7"/>
  <c r="H39" i="5"/>
  <c r="E39" i="5" l="1"/>
  <c r="E19" i="5" s="1"/>
  <c r="I39" i="5"/>
  <c r="F39" i="5"/>
  <c r="G39" i="5"/>
  <c r="K42" i="4"/>
  <c r="J42" i="4"/>
  <c r="I42" i="4"/>
  <c r="H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N7" i="4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M7" i="4"/>
  <c r="M42" i="4" s="1"/>
  <c r="L7" i="4"/>
  <c r="G38" i="2"/>
  <c r="H38" i="2"/>
  <c r="I38" i="2"/>
  <c r="G18" i="2"/>
  <c r="E20" i="5" l="1"/>
  <c r="L42" i="4"/>
  <c r="M7" i="1" l="1"/>
  <c r="N7" i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M8" i="1"/>
  <c r="M9" i="1"/>
  <c r="M10" i="1"/>
  <c r="M11" i="1"/>
  <c r="K38" i="2" s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 l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G14" i="2"/>
  <c r="I88" i="1"/>
  <c r="J88" i="1"/>
  <c r="K88" i="1"/>
  <c r="H88" i="1"/>
  <c r="L14" i="1"/>
  <c r="L23" i="1"/>
  <c r="L21" i="1"/>
  <c r="L22" i="1"/>
  <c r="L24" i="1"/>
  <c r="L25" i="1"/>
  <c r="L26" i="1"/>
  <c r="L11" i="1"/>
  <c r="J38" i="2" s="1"/>
  <c r="J28" i="2"/>
  <c r="L10" i="1"/>
  <c r="L12" i="1"/>
  <c r="L13" i="1"/>
  <c r="L15" i="1"/>
  <c r="F98" i="3"/>
  <c r="L16" i="1"/>
  <c r="L17" i="1"/>
  <c r="L18" i="1"/>
  <c r="L19" i="1"/>
  <c r="L20" i="1"/>
  <c r="L87" i="1"/>
  <c r="G84" i="3"/>
  <c r="L8" i="1"/>
  <c r="J26" i="2" s="1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6" i="3"/>
  <c r="C84" i="3"/>
  <c r="D84" i="3"/>
  <c r="E84" i="3"/>
  <c r="C85" i="3"/>
  <c r="D85" i="3"/>
  <c r="E85" i="3"/>
  <c r="F85" i="3"/>
  <c r="C86" i="3"/>
  <c r="D86" i="3"/>
  <c r="E86" i="3"/>
  <c r="C87" i="3"/>
  <c r="D87" i="3"/>
  <c r="E87" i="3"/>
  <c r="C88" i="3"/>
  <c r="D88" i="3"/>
  <c r="E88" i="3"/>
  <c r="C89" i="3"/>
  <c r="D89" i="3"/>
  <c r="E89" i="3"/>
  <c r="C90" i="3"/>
  <c r="E90" i="3"/>
  <c r="C91" i="3"/>
  <c r="D91" i="3"/>
  <c r="E91" i="3"/>
  <c r="L7" i="1"/>
  <c r="G91" i="3"/>
  <c r="C92" i="3"/>
  <c r="D92" i="3"/>
  <c r="E92" i="3"/>
  <c r="G89" i="3"/>
  <c r="G85" i="3"/>
  <c r="C93" i="3"/>
  <c r="D93" i="3"/>
  <c r="E93" i="3"/>
  <c r="C94" i="3"/>
  <c r="D94" i="3"/>
  <c r="E94" i="3"/>
  <c r="C95" i="3"/>
  <c r="D95" i="3"/>
  <c r="E95" i="3"/>
  <c r="C96" i="3"/>
  <c r="D96" i="3"/>
  <c r="E96" i="3"/>
  <c r="F96" i="3"/>
  <c r="C97" i="3"/>
  <c r="D97" i="3"/>
  <c r="E97" i="3"/>
  <c r="C98" i="3"/>
  <c r="D98" i="3"/>
  <c r="E98" i="3"/>
  <c r="C99" i="3"/>
  <c r="D99" i="3"/>
  <c r="E99" i="3"/>
  <c r="G99" i="3"/>
  <c r="C100" i="3"/>
  <c r="D100" i="3"/>
  <c r="E100" i="3"/>
  <c r="F100" i="3"/>
  <c r="C101" i="3"/>
  <c r="D101" i="3"/>
  <c r="E101" i="3"/>
  <c r="C102" i="3"/>
  <c r="D102" i="3"/>
  <c r="E102" i="3"/>
  <c r="C103" i="3"/>
  <c r="D103" i="3"/>
  <c r="E103" i="3"/>
  <c r="C104" i="3"/>
  <c r="D104" i="3"/>
  <c r="E104" i="3"/>
  <c r="D106" i="3"/>
  <c r="G16" i="2"/>
  <c r="G17" i="2"/>
  <c r="G19" i="2"/>
  <c r="G26" i="2"/>
  <c r="H26" i="2"/>
  <c r="I26" i="2"/>
  <c r="H27" i="2"/>
  <c r="I27" i="2"/>
  <c r="G28" i="2"/>
  <c r="H28" i="2"/>
  <c r="G29" i="2"/>
  <c r="H29" i="2"/>
  <c r="I29" i="2"/>
  <c r="G30" i="2"/>
  <c r="H30" i="2"/>
  <c r="I30" i="2"/>
  <c r="G31" i="2"/>
  <c r="H31" i="2"/>
  <c r="I31" i="2"/>
  <c r="G32" i="2"/>
  <c r="H32" i="2"/>
  <c r="I32" i="2"/>
  <c r="H33" i="2"/>
  <c r="I33" i="2"/>
  <c r="G34" i="2"/>
  <c r="H34" i="2"/>
  <c r="I34" i="2"/>
  <c r="G35" i="2"/>
  <c r="H35" i="2"/>
  <c r="I35" i="2"/>
  <c r="G36" i="2"/>
  <c r="H36" i="2"/>
  <c r="I36" i="2"/>
  <c r="G37" i="2"/>
  <c r="H37" i="2"/>
  <c r="I37" i="2"/>
  <c r="G39" i="2"/>
  <c r="H39" i="2"/>
  <c r="I39" i="2"/>
  <c r="K39" i="2"/>
  <c r="L9" i="1"/>
  <c r="F86" i="3"/>
  <c r="G93" i="3"/>
  <c r="F87" i="3"/>
  <c r="G87" i="3"/>
  <c r="F88" i="3"/>
  <c r="G88" i="3"/>
  <c r="J29" i="2"/>
  <c r="G95" i="3"/>
  <c r="G94" i="3"/>
  <c r="J30" i="2"/>
  <c r="J31" i="2"/>
  <c r="G96" i="3"/>
  <c r="F97" i="3"/>
  <c r="G97" i="3"/>
  <c r="J34" i="2"/>
  <c r="K34" i="2"/>
  <c r="J35" i="2"/>
  <c r="G100" i="3"/>
  <c r="F101" i="3"/>
  <c r="G101" i="3"/>
  <c r="F102" i="3"/>
  <c r="K37" i="2"/>
  <c r="F103" i="3"/>
  <c r="G104" i="3"/>
  <c r="F106" i="3"/>
  <c r="G106" i="3"/>
  <c r="F104" i="3"/>
  <c r="F94" i="3"/>
  <c r="J37" i="2"/>
  <c r="K30" i="2"/>
  <c r="G102" i="3"/>
  <c r="F92" i="3"/>
  <c r="F99" i="3"/>
  <c r="G92" i="3"/>
  <c r="J39" i="2"/>
  <c r="K29" i="2"/>
  <c r="F91" i="3"/>
  <c r="K36" i="2"/>
  <c r="K35" i="2"/>
  <c r="K32" i="2"/>
  <c r="K31" i="2"/>
  <c r="G103" i="3"/>
  <c r="G86" i="3"/>
  <c r="J36" i="2"/>
  <c r="J32" i="2"/>
  <c r="F95" i="3"/>
  <c r="D90" i="3"/>
  <c r="K27" i="2"/>
  <c r="G90" i="3"/>
  <c r="J33" i="2"/>
  <c r="F90" i="3"/>
  <c r="J27" i="2"/>
  <c r="G33" i="2"/>
  <c r="G27" i="2"/>
  <c r="K33" i="2"/>
  <c r="G98" i="3"/>
  <c r="B84" i="3"/>
  <c r="F89" i="3"/>
  <c r="F93" i="3"/>
  <c r="K28" i="2"/>
  <c r="F84" i="3" l="1"/>
  <c r="F107" i="3" s="1"/>
  <c r="D107" i="3"/>
  <c r="C107" i="3"/>
  <c r="E107" i="3"/>
  <c r="G40" i="2"/>
  <c r="I40" i="2"/>
  <c r="H40" i="2"/>
  <c r="L88" i="1"/>
  <c r="J40" i="2"/>
  <c r="G107" i="3"/>
  <c r="B107" i="3"/>
  <c r="K26" i="2"/>
  <c r="K40" i="2" s="1"/>
  <c r="H107" i="3" l="1"/>
  <c r="G20" i="2" s="1"/>
  <c r="G21" i="2" s="1"/>
</calcChain>
</file>

<file path=xl/comments1.xml><?xml version="1.0" encoding="utf-8"?>
<comments xmlns="http://schemas.openxmlformats.org/spreadsheetml/2006/main">
  <authors>
    <author>作成者</author>
  </authors>
  <commentList>
    <comment ref="L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団体名の途中でスペースを入力しないこと。
（正）公益財団法人○○協会
（誤）公益財団法人＿○○協会</t>
        </r>
      </text>
    </comment>
    <comment ref="L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事業名には、事業計画書に記載されている事業名を記入すること。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G1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・助成金収入額の決算額欄が、「助成対象経費 うち限度額（B）」の
  合計額×助成割合、を超える場合は、紫色に変わります。
→紫色に変わらないよう、収支簿シート上で、助成金収入の額
  【助成金】を削減してください。</t>
        </r>
      </text>
    </comment>
    <comment ref="G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・収入の合計額が、支出の合計額を上回った場合、自己負担金の計欄がマイナスの値になり、赤色に変わります。
→赤色に変わらないよう、収入総額と支出総額の差額（1,000円未満切上げ）を、収支簿シート上の補助金・委託金等収入の額から削減してください。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G1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・助成金収入額の決算額欄が、「助成対象経費 うち限度額（B）」の
  合計額×助成割合、を超える場合は、紫色に変わります。
→紫色に変わらないよう、収支簿シート上で、助成金収入の額
  【助成金】を削減してください。</t>
        </r>
      </text>
    </comment>
    <comment ref="G2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・収入の合計額が、支出の合計額を上回った場合、自己負担金の計欄がマイナスの値になり、赤色に変わります。
→赤色に変わらないよう、収入総額と支出総額の差額（1,000円未満切上げ）を、収支簿シート上の補助金・委託金等収入の額から削減してください。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B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オレンジ色の行には入力しない。
行を追加する場合には、オレンジ色の行の上に追加すること。</t>
        </r>
      </text>
    </comment>
  </commentList>
</comments>
</file>

<file path=xl/sharedStrings.xml><?xml version="1.0" encoding="utf-8"?>
<sst xmlns="http://schemas.openxmlformats.org/spreadsheetml/2006/main" count="641" uniqueCount="237">
  <si>
    <t>入出金日付</t>
    <rPh sb="0" eb="3">
      <t>ニュウシュツキン</t>
    </rPh>
    <rPh sb="3" eb="5">
      <t>ヒヅケ</t>
    </rPh>
    <phoneticPr fontId="1"/>
  </si>
  <si>
    <t>取引先</t>
    <rPh sb="0" eb="3">
      <t>トリヒキサキ</t>
    </rPh>
    <phoneticPr fontId="1"/>
  </si>
  <si>
    <t>支出額</t>
    <rPh sb="0" eb="3">
      <t>シシュツガク</t>
    </rPh>
    <phoneticPr fontId="1"/>
  </si>
  <si>
    <t>収入額</t>
    <rPh sb="0" eb="3">
      <t>シュウニュウガク</t>
    </rPh>
    <phoneticPr fontId="1"/>
  </si>
  <si>
    <t>対象経費</t>
    <rPh sb="0" eb="2">
      <t>タイショウ</t>
    </rPh>
    <rPh sb="2" eb="4">
      <t>ケイヒ</t>
    </rPh>
    <phoneticPr fontId="1"/>
  </si>
  <si>
    <t>うち限度額</t>
    <rPh sb="2" eb="5">
      <t>ゲンドガク</t>
    </rPh>
    <phoneticPr fontId="1"/>
  </si>
  <si>
    <t>対象外経費</t>
    <rPh sb="0" eb="3">
      <t>タイショウガイ</t>
    </rPh>
    <rPh sb="3" eb="5">
      <t>ケイヒ</t>
    </rPh>
    <phoneticPr fontId="1"/>
  </si>
  <si>
    <t>経理区分</t>
    <rPh sb="0" eb="2">
      <t>ケイリ</t>
    </rPh>
    <rPh sb="2" eb="4">
      <t>クブン</t>
    </rPh>
    <phoneticPr fontId="1"/>
  </si>
  <si>
    <t>諸謝金</t>
    <rPh sb="0" eb="1">
      <t>ショ</t>
    </rPh>
    <rPh sb="1" eb="3">
      <t>シャキン</t>
    </rPh>
    <phoneticPr fontId="1"/>
  </si>
  <si>
    <t>旅　費</t>
    <rPh sb="0" eb="1">
      <t>タビ</t>
    </rPh>
    <rPh sb="2" eb="3">
      <t>ヒ</t>
    </rPh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</si>
  <si>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</si>
  <si>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</si>
  <si>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渡航費</t>
    <rPh sb="0" eb="3">
      <t>トコウヒ</t>
    </rPh>
    <phoneticPr fontId="1"/>
  </si>
  <si>
    <t>滞在費</t>
    <rPh sb="0" eb="3">
      <t>タイザイヒ</t>
    </rPh>
    <phoneticPr fontId="1"/>
  </si>
  <si>
    <t>借料及び損料</t>
    <rPh sb="0" eb="2">
      <t>シャクリョウ</t>
    </rPh>
    <rPh sb="2" eb="3">
      <t>オヨ</t>
    </rPh>
    <rPh sb="4" eb="6">
      <t>ソンリョウ</t>
    </rPh>
    <phoneticPr fontId="1"/>
  </si>
  <si>
    <t>消耗品費</t>
    <rPh sb="0" eb="3">
      <t>ショウモウヒン</t>
    </rPh>
    <rPh sb="3" eb="4">
      <t>ヒ</t>
    </rPh>
    <phoneticPr fontId="1"/>
  </si>
  <si>
    <t>備品費</t>
    <rPh sb="0" eb="3">
      <t>ビヒンヒ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</si>
  <si>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</si>
  <si>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委託費</t>
    <rPh sb="0" eb="3">
      <t>イタクヒ</t>
    </rPh>
    <phoneticPr fontId="1"/>
  </si>
  <si>
    <t>賃　金</t>
    <rPh sb="0" eb="1">
      <t>チン</t>
    </rPh>
    <rPh sb="2" eb="3">
      <t>キン</t>
    </rPh>
    <phoneticPr fontId="1"/>
  </si>
  <si>
    <t>会議費</t>
    <rPh sb="0" eb="3">
      <t>カイギヒ</t>
    </rPh>
    <phoneticPr fontId="1"/>
  </si>
  <si>
    <t>雑役務費</t>
    <rPh sb="0" eb="1">
      <t>ザツ</t>
    </rPh>
    <rPh sb="1" eb="3">
      <t>エキム</t>
    </rPh>
    <rPh sb="3" eb="4">
      <t>ヒ</t>
    </rPh>
    <phoneticPr fontId="1"/>
  </si>
  <si>
    <t>内訳</t>
    <rPh sb="0" eb="2">
      <t>ウチワケ</t>
    </rPh>
    <phoneticPr fontId="1"/>
  </si>
  <si>
    <t>協賛金収入</t>
    <rPh sb="0" eb="3">
      <t>キョウサンキン</t>
    </rPh>
    <rPh sb="3" eb="5">
      <t>シュウニュウ</t>
    </rPh>
    <phoneticPr fontId="1"/>
  </si>
  <si>
    <t>預金利息</t>
    <rPh sb="0" eb="2">
      <t>ヨキン</t>
    </rPh>
    <rPh sb="2" eb="4">
      <t>リソク</t>
    </rPh>
    <phoneticPr fontId="1"/>
  </si>
  <si>
    <t>その他収入</t>
    <rPh sb="2" eb="3">
      <t>タ</t>
    </rPh>
    <rPh sb="3" eb="5">
      <t>シュウニュウ</t>
    </rPh>
    <phoneticPr fontId="1"/>
  </si>
  <si>
    <t>参加料収入</t>
    <rPh sb="0" eb="3">
      <t>サンカリョウ</t>
    </rPh>
    <rPh sb="3" eb="5">
      <t>シュウニュウ</t>
    </rPh>
    <phoneticPr fontId="1"/>
  </si>
  <si>
    <t>助成金収入</t>
    <rPh sb="0" eb="3">
      <t>ジョセイキン</t>
    </rPh>
    <rPh sb="3" eb="5">
      <t>シュウニュウ</t>
    </rPh>
    <phoneticPr fontId="1"/>
  </si>
  <si>
    <t>入場料収入</t>
    <rPh sb="0" eb="3">
      <t>ニュウジョウリョウ</t>
    </rPh>
    <rPh sb="3" eb="5">
      <t>シュウニュウ</t>
    </rPh>
    <phoneticPr fontId="1"/>
  </si>
  <si>
    <t>参加料</t>
    <rPh sb="0" eb="3">
      <t>サンカリョウ</t>
    </rPh>
    <phoneticPr fontId="1"/>
  </si>
  <si>
    <t>差引残高</t>
    <rPh sb="0" eb="2">
      <t>サシヒキ</t>
    </rPh>
    <rPh sb="2" eb="4">
      <t>ザンダカ</t>
    </rPh>
    <phoneticPr fontId="1"/>
  </si>
  <si>
    <t>NO.</t>
    <phoneticPr fontId="1"/>
  </si>
  <si>
    <t>通信運搬費</t>
    <rPh sb="0" eb="2">
      <t>ツウシン</t>
    </rPh>
    <rPh sb="2" eb="5">
      <t>ウンパンヒ</t>
    </rPh>
    <phoneticPr fontId="1"/>
  </si>
  <si>
    <t>限度額との差</t>
    <rPh sb="0" eb="3">
      <t>ゲンドガク</t>
    </rPh>
    <rPh sb="5" eb="6">
      <t>サ</t>
    </rPh>
    <phoneticPr fontId="1"/>
  </si>
  <si>
    <t>種別</t>
    <rPh sb="0" eb="2">
      <t>シュベツ</t>
    </rPh>
    <phoneticPr fontId="1"/>
  </si>
  <si>
    <t>スポーツ用具費</t>
    <rPh sb="4" eb="6">
      <t>ヨウグ</t>
    </rPh>
    <rPh sb="6" eb="7">
      <t>ヒ</t>
    </rPh>
    <phoneticPr fontId="1"/>
  </si>
  <si>
    <t>工事費</t>
    <rPh sb="0" eb="3">
      <t>コウジヒ</t>
    </rPh>
    <phoneticPr fontId="1"/>
  </si>
  <si>
    <t>設計監理費</t>
    <rPh sb="0" eb="2">
      <t>セッケイ</t>
    </rPh>
    <rPh sb="2" eb="4">
      <t>カンリ</t>
    </rPh>
    <rPh sb="4" eb="5">
      <t>ヒ</t>
    </rPh>
    <phoneticPr fontId="1"/>
  </si>
  <si>
    <t>種別</t>
    <rPh sb="0" eb="2">
      <t>シュベツ</t>
    </rPh>
    <phoneticPr fontId="1"/>
  </si>
  <si>
    <t>振込</t>
    <rPh sb="0" eb="2">
      <t>フリコミ</t>
    </rPh>
    <phoneticPr fontId="1"/>
  </si>
  <si>
    <t>現金</t>
    <rPh sb="0" eb="2">
      <t>ゲンキン</t>
    </rPh>
    <phoneticPr fontId="1"/>
  </si>
  <si>
    <t>未払金</t>
    <rPh sb="0" eb="2">
      <t>ミハラ</t>
    </rPh>
    <rPh sb="2" eb="3">
      <t>キン</t>
    </rPh>
    <phoneticPr fontId="1"/>
  </si>
  <si>
    <t>未収金</t>
    <rPh sb="0" eb="2">
      <t>ミシュウ</t>
    </rPh>
    <rPh sb="2" eb="3">
      <t>キン</t>
    </rPh>
    <phoneticPr fontId="1"/>
  </si>
  <si>
    <t>その他</t>
    <rPh sb="2" eb="3">
      <t>タ</t>
    </rPh>
    <phoneticPr fontId="1"/>
  </si>
  <si>
    <t>補助金･交付金</t>
    <rPh sb="0" eb="3">
      <t>ホジョキン</t>
    </rPh>
    <rPh sb="4" eb="7">
      <t>コウフキン</t>
    </rPh>
    <phoneticPr fontId="1"/>
  </si>
  <si>
    <t>附帯設備費</t>
    <rPh sb="0" eb="2">
      <t>フタイ</t>
    </rPh>
    <rPh sb="2" eb="5">
      <t>セツビヒ</t>
    </rPh>
    <phoneticPr fontId="1"/>
  </si>
  <si>
    <t>内訳1</t>
    <rPh sb="0" eb="2">
      <t>ウチワケ</t>
    </rPh>
    <phoneticPr fontId="1"/>
  </si>
  <si>
    <t>内訳2</t>
    <rPh sb="0" eb="2">
      <t>ウチワケ</t>
    </rPh>
    <phoneticPr fontId="1"/>
  </si>
  <si>
    <t>内訳3</t>
    <rPh sb="0" eb="2">
      <t>ウチワケ</t>
    </rPh>
    <phoneticPr fontId="1"/>
  </si>
  <si>
    <t>内訳4</t>
    <rPh sb="0" eb="2">
      <t>ウチワケ</t>
    </rPh>
    <phoneticPr fontId="1"/>
  </si>
  <si>
    <t>内訳5</t>
    <rPh sb="0" eb="2">
      <t>ウチワケ</t>
    </rPh>
    <phoneticPr fontId="1"/>
  </si>
  <si>
    <t>内訳6</t>
    <rPh sb="0" eb="2">
      <t>ウチワケ</t>
    </rPh>
    <phoneticPr fontId="1"/>
  </si>
  <si>
    <t>内訳7</t>
    <rPh sb="0" eb="2">
      <t>ウチワケ</t>
    </rPh>
    <phoneticPr fontId="1"/>
  </si>
  <si>
    <t>内訳8</t>
    <rPh sb="0" eb="2">
      <t>ウチワケ</t>
    </rPh>
    <phoneticPr fontId="1"/>
  </si>
  <si>
    <t>内訳9</t>
    <rPh sb="0" eb="2">
      <t>ウチワケ</t>
    </rPh>
    <phoneticPr fontId="1"/>
  </si>
  <si>
    <t>内訳10</t>
    <rPh sb="0" eb="2">
      <t>ウチワケ</t>
    </rPh>
    <phoneticPr fontId="1"/>
  </si>
  <si>
    <t>バス・車借料</t>
    <rPh sb="3" eb="4">
      <t>クルマ</t>
    </rPh>
    <rPh sb="4" eb="6">
      <t>シャクリョウ</t>
    </rPh>
    <phoneticPr fontId="1"/>
  </si>
  <si>
    <t>光熱水料金</t>
    <rPh sb="0" eb="2">
      <t>コウネツ</t>
    </rPh>
    <rPh sb="2" eb="3">
      <t>スイ</t>
    </rPh>
    <rPh sb="3" eb="5">
      <t>リョウキン</t>
    </rPh>
    <phoneticPr fontId="1"/>
  </si>
  <si>
    <t>荷物運搬料</t>
    <rPh sb="0" eb="2">
      <t>ニモツ</t>
    </rPh>
    <rPh sb="2" eb="4">
      <t>ウンパン</t>
    </rPh>
    <rPh sb="4" eb="5">
      <t>リョウ</t>
    </rPh>
    <phoneticPr fontId="1"/>
  </si>
  <si>
    <t>事務用品</t>
    <rPh sb="0" eb="2">
      <t>ジム</t>
    </rPh>
    <rPh sb="2" eb="4">
      <t>ヨウヒン</t>
    </rPh>
    <phoneticPr fontId="1"/>
  </si>
  <si>
    <t>両替手数料</t>
    <rPh sb="0" eb="2">
      <t>リョウガエ</t>
    </rPh>
    <rPh sb="2" eb="5">
      <t>テスウリョウ</t>
    </rPh>
    <phoneticPr fontId="1"/>
  </si>
  <si>
    <t>印紙代</t>
    <rPh sb="0" eb="2">
      <t>インシ</t>
    </rPh>
    <rPh sb="2" eb="3">
      <t>ダイ</t>
    </rPh>
    <phoneticPr fontId="1"/>
  </si>
  <si>
    <t>参加料</t>
    <rPh sb="0" eb="2">
      <t>サンカ</t>
    </rPh>
    <rPh sb="2" eb="3">
      <t>リョウ</t>
    </rPh>
    <phoneticPr fontId="1"/>
  </si>
  <si>
    <t>大会開催契約料</t>
    <rPh sb="0" eb="2">
      <t>タイカイ</t>
    </rPh>
    <rPh sb="2" eb="4">
      <t>カイサイ</t>
    </rPh>
    <rPh sb="4" eb="7">
      <t>ケイヤクリョウ</t>
    </rPh>
    <phoneticPr fontId="1"/>
  </si>
  <si>
    <t>公認料</t>
    <rPh sb="0" eb="2">
      <t>コウニン</t>
    </rPh>
    <rPh sb="2" eb="3">
      <t>リョウ</t>
    </rPh>
    <phoneticPr fontId="1"/>
  </si>
  <si>
    <t>補助金</t>
    <rPh sb="0" eb="3">
      <t>ホジョキン</t>
    </rPh>
    <phoneticPr fontId="1"/>
  </si>
  <si>
    <t>委託費</t>
    <rPh sb="0" eb="2">
      <t>イタク</t>
    </rPh>
    <rPh sb="2" eb="3">
      <t>ヒ</t>
    </rPh>
    <phoneticPr fontId="1"/>
  </si>
  <si>
    <t>負担金</t>
    <rPh sb="0" eb="3">
      <t>フタンキン</t>
    </rPh>
    <phoneticPr fontId="1"/>
  </si>
  <si>
    <t>助成金</t>
    <rPh sb="0" eb="3">
      <t>ジョセイキン</t>
    </rPh>
    <phoneticPr fontId="1"/>
  </si>
  <si>
    <t>その他</t>
    <rPh sb="2" eb="3">
      <t>ホカ</t>
    </rPh>
    <phoneticPr fontId="1"/>
  </si>
  <si>
    <t>入場料</t>
    <rPh sb="0" eb="3">
      <t>ニュウジョウリョウ</t>
    </rPh>
    <phoneticPr fontId="1"/>
  </si>
  <si>
    <t>旅費</t>
    <rPh sb="0" eb="1">
      <t>タビ</t>
    </rPh>
    <rPh sb="1" eb="2">
      <t>ヒ</t>
    </rPh>
    <phoneticPr fontId="1"/>
  </si>
  <si>
    <t>賃金</t>
    <rPh sb="0" eb="1">
      <t>チン</t>
    </rPh>
    <rPh sb="1" eb="2">
      <t>キン</t>
    </rPh>
    <phoneticPr fontId="1"/>
  </si>
  <si>
    <t>会議の弁当・飲料</t>
    <rPh sb="0" eb="2">
      <t>カイギ</t>
    </rPh>
    <rPh sb="3" eb="5">
      <t>ベントウ</t>
    </rPh>
    <rPh sb="6" eb="8">
      <t>インリョウ</t>
    </rPh>
    <phoneticPr fontId="1"/>
  </si>
  <si>
    <t>内訳11</t>
    <rPh sb="0" eb="2">
      <t>ウチワケ</t>
    </rPh>
    <phoneticPr fontId="1"/>
  </si>
  <si>
    <t>内訳12</t>
    <rPh sb="0" eb="2">
      <t>ウチワケ</t>
    </rPh>
    <phoneticPr fontId="1"/>
  </si>
  <si>
    <t>参加賞</t>
    <rPh sb="0" eb="2">
      <t>サンカ</t>
    </rPh>
    <rPh sb="2" eb="3">
      <t>ショウ</t>
    </rPh>
    <phoneticPr fontId="1"/>
  </si>
  <si>
    <t>内容</t>
    <rPh sb="0" eb="2">
      <t>ナイヨウ</t>
    </rPh>
    <phoneticPr fontId="1"/>
  </si>
  <si>
    <t>収支科目</t>
    <rPh sb="0" eb="2">
      <t>シュウシ</t>
    </rPh>
    <rPh sb="2" eb="4">
      <t>カモク</t>
    </rPh>
    <phoneticPr fontId="1"/>
  </si>
  <si>
    <t>国内合宿</t>
    <rPh sb="0" eb="2">
      <t>コクナイ</t>
    </rPh>
    <rPh sb="2" eb="4">
      <t>ガッシュク</t>
    </rPh>
    <phoneticPr fontId="4"/>
  </si>
  <si>
    <t>海外合宿</t>
    <rPh sb="0" eb="2">
      <t>カイガイ</t>
    </rPh>
    <rPh sb="2" eb="4">
      <t>ガッシュク</t>
    </rPh>
    <phoneticPr fontId="4"/>
  </si>
  <si>
    <t>チーム派遣</t>
    <rPh sb="3" eb="5">
      <t>ハケン</t>
    </rPh>
    <phoneticPr fontId="2"/>
  </si>
  <si>
    <t>チーム招待</t>
    <rPh sb="3" eb="5">
      <t>ショウタイ</t>
    </rPh>
    <phoneticPr fontId="4"/>
  </si>
  <si>
    <t>収入額</t>
    <rPh sb="0" eb="2">
      <t>シュウニュウ</t>
    </rPh>
    <rPh sb="2" eb="3">
      <t>ガク</t>
    </rPh>
    <phoneticPr fontId="1"/>
  </si>
  <si>
    <t>うち限度額</t>
    <rPh sb="2" eb="4">
      <t>ゲンド</t>
    </rPh>
    <rPh sb="4" eb="5">
      <t>ガク</t>
    </rPh>
    <phoneticPr fontId="1"/>
  </si>
  <si>
    <t>限度額との差</t>
    <rPh sb="0" eb="2">
      <t>ゲンド</t>
    </rPh>
    <rPh sb="2" eb="3">
      <t>ガク</t>
    </rPh>
    <rPh sb="5" eb="6">
      <t>サ</t>
    </rPh>
    <phoneticPr fontId="1"/>
  </si>
  <si>
    <t>合計</t>
    <rPh sb="0" eb="2">
      <t>ゴウケイ</t>
    </rPh>
    <phoneticPr fontId="1"/>
  </si>
  <si>
    <t>自己負担金</t>
    <rPh sb="0" eb="2">
      <t>ジコ</t>
    </rPh>
    <rPh sb="2" eb="5">
      <t>フタンキン</t>
    </rPh>
    <phoneticPr fontId="1"/>
  </si>
  <si>
    <t>ＩＦ補助金等</t>
    <rPh sb="2" eb="5">
      <t>ホジョキン</t>
    </rPh>
    <rPh sb="5" eb="6">
      <t>トウ</t>
    </rPh>
    <phoneticPr fontId="1"/>
  </si>
  <si>
    <t>選手強化活動事業</t>
    <phoneticPr fontId="1"/>
  </si>
  <si>
    <t>コーチ力強化事業</t>
    <phoneticPr fontId="1"/>
  </si>
  <si>
    <t>助成事業細目</t>
    <rPh sb="0" eb="2">
      <t>ジョセイ</t>
    </rPh>
    <rPh sb="2" eb="4">
      <t>ジギョウ</t>
    </rPh>
    <rPh sb="4" eb="6">
      <t>サイモク</t>
    </rPh>
    <phoneticPr fontId="4"/>
  </si>
  <si>
    <t>海外コーチ設置</t>
    <rPh sb="0" eb="2">
      <t>カイガイ</t>
    </rPh>
    <rPh sb="5" eb="7">
      <t>セッチ</t>
    </rPh>
    <phoneticPr fontId="4"/>
  </si>
  <si>
    <t>コーチ派遣</t>
    <rPh sb="3" eb="5">
      <t>ハケン</t>
    </rPh>
    <phoneticPr fontId="4"/>
  </si>
  <si>
    <t>事業名</t>
    <rPh sb="0" eb="2">
      <t>ジギョウ</t>
    </rPh>
    <rPh sb="2" eb="3">
      <t>メイ</t>
    </rPh>
    <phoneticPr fontId="1"/>
  </si>
  <si>
    <t>助成事業の内訳</t>
    <rPh sb="0" eb="2">
      <t>ジョセイ</t>
    </rPh>
    <rPh sb="2" eb="4">
      <t>ジギョウ</t>
    </rPh>
    <rPh sb="5" eb="7">
      <t>ウチワケ</t>
    </rPh>
    <phoneticPr fontId="4"/>
  </si>
  <si>
    <t>助成事業名</t>
    <rPh sb="0" eb="2">
      <t>ジョセイ</t>
    </rPh>
    <rPh sb="2" eb="4">
      <t>ジギョウ</t>
    </rPh>
    <rPh sb="4" eb="5">
      <t>メイ</t>
    </rPh>
    <phoneticPr fontId="4"/>
  </si>
  <si>
    <t>補助金</t>
    <rPh sb="0" eb="3">
      <t>ホジョキン</t>
    </rPh>
    <phoneticPr fontId="1"/>
  </si>
  <si>
    <t>事務所賃貸料</t>
    <rPh sb="0" eb="2">
      <t>ジム</t>
    </rPh>
    <rPh sb="2" eb="3">
      <t>ショ</t>
    </rPh>
    <rPh sb="3" eb="6">
      <t>チンタイリョウ</t>
    </rPh>
    <phoneticPr fontId="1"/>
  </si>
  <si>
    <t>保険料</t>
    <rPh sb="0" eb="3">
      <t>ホケンリョウ</t>
    </rPh>
    <phoneticPr fontId="1"/>
  </si>
  <si>
    <t>収    支    計　　算　　書</t>
    <rPh sb="0" eb="1">
      <t>オサム</t>
    </rPh>
    <rPh sb="5" eb="6">
      <t>ササ</t>
    </rPh>
    <rPh sb="10" eb="11">
      <t>ケイ</t>
    </rPh>
    <rPh sb="13" eb="14">
      <t>ザン</t>
    </rPh>
    <rPh sb="16" eb="17">
      <t>ショ</t>
    </rPh>
    <phoneticPr fontId="4"/>
  </si>
  <si>
    <t>（収入）</t>
    <rPh sb="1" eb="3">
      <t>シュウニュウ</t>
    </rPh>
    <phoneticPr fontId="4"/>
  </si>
  <si>
    <t>(単位：円)</t>
    <rPh sb="1" eb="3">
      <t>タンイ</t>
    </rPh>
    <rPh sb="4" eb="5">
      <t>エン</t>
    </rPh>
    <phoneticPr fontId="4"/>
  </si>
  <si>
    <t>科目</t>
    <rPh sb="0" eb="2">
      <t>カモク</t>
    </rPh>
    <phoneticPr fontId="4"/>
  </si>
  <si>
    <t>その他収入</t>
    <rPh sb="2" eb="3">
      <t>タ</t>
    </rPh>
    <rPh sb="3" eb="5">
      <t>シュウニュウ</t>
    </rPh>
    <phoneticPr fontId="4"/>
  </si>
  <si>
    <t>自己負担金</t>
    <phoneticPr fontId="4"/>
  </si>
  <si>
    <t>合計</t>
    <rPh sb="0" eb="2">
      <t>ゴウケイ</t>
    </rPh>
    <phoneticPr fontId="4"/>
  </si>
  <si>
    <t>（支出）</t>
    <rPh sb="1" eb="3">
      <t>シシュツ</t>
    </rPh>
    <phoneticPr fontId="4"/>
  </si>
  <si>
    <t>助　　成　　対　　象　　経　　費</t>
    <rPh sb="0" eb="1">
      <t>ジョ</t>
    </rPh>
    <rPh sb="3" eb="4">
      <t>ナル</t>
    </rPh>
    <rPh sb="6" eb="7">
      <t>ツイ</t>
    </rPh>
    <rPh sb="9" eb="10">
      <t>ゾウ</t>
    </rPh>
    <rPh sb="12" eb="13">
      <t>ケイ</t>
    </rPh>
    <rPh sb="15" eb="16">
      <t>ヒ</t>
    </rPh>
    <phoneticPr fontId="4"/>
  </si>
  <si>
    <t>諸謝金</t>
    <rPh sb="0" eb="1">
      <t>ショ</t>
    </rPh>
    <rPh sb="1" eb="3">
      <t>シャキン</t>
    </rPh>
    <phoneticPr fontId="4"/>
  </si>
  <si>
    <t>旅費</t>
    <rPh sb="0" eb="2">
      <t>リョヒ</t>
    </rPh>
    <phoneticPr fontId="4"/>
  </si>
  <si>
    <t>借料及び損料</t>
    <rPh sb="0" eb="2">
      <t>シャクリョウ</t>
    </rPh>
    <rPh sb="2" eb="3">
      <t>オヨ</t>
    </rPh>
    <rPh sb="4" eb="6">
      <t>ソンリョウ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</si>
  <si>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</si>
  <si>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スポーツ用具費</t>
    <rPh sb="4" eb="6">
      <t>ヨウグ</t>
    </rPh>
    <rPh sb="6" eb="7">
      <t>ヒ</t>
    </rPh>
    <phoneticPr fontId="4"/>
  </si>
  <si>
    <t>備品費</t>
    <rPh sb="0" eb="2">
      <t>ビヒン</t>
    </rPh>
    <rPh sb="2" eb="3">
      <t>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</si>
  <si>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</si>
  <si>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</si>
  <si>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委託費</t>
    <rPh sb="0" eb="2">
      <t>イタク</t>
    </rPh>
    <rPh sb="2" eb="3">
      <t>ヒ</t>
    </rPh>
    <phoneticPr fontId="4"/>
  </si>
  <si>
    <t>賃金</t>
    <rPh sb="0" eb="2">
      <t>チンギン</t>
    </rPh>
    <phoneticPr fontId="4"/>
  </si>
  <si>
    <t>会議費</t>
    <rPh sb="0" eb="3">
      <t>カイギヒ</t>
    </rPh>
    <phoneticPr fontId="4"/>
  </si>
  <si>
    <t>雑役務費</t>
    <rPh sb="0" eb="2">
      <t>ザツエキ</t>
    </rPh>
    <rPh sb="2" eb="3">
      <t>ム</t>
    </rPh>
    <rPh sb="3" eb="4">
      <t>ヒ</t>
    </rPh>
    <phoneticPr fontId="4"/>
  </si>
  <si>
    <t>その他</t>
    <phoneticPr fontId="4"/>
  </si>
  <si>
    <t>協賛金収入</t>
    <phoneticPr fontId="4"/>
  </si>
  <si>
    <t>入場料収入</t>
    <phoneticPr fontId="4"/>
  </si>
  <si>
    <t>参加料収入</t>
    <phoneticPr fontId="4"/>
  </si>
  <si>
    <t>助成対象外
経費</t>
    <rPh sb="0" eb="2">
      <t>ジョセイ</t>
    </rPh>
    <rPh sb="2" eb="4">
      <t>タイショウ</t>
    </rPh>
    <rPh sb="4" eb="5">
      <t>ガイ</t>
    </rPh>
    <rPh sb="6" eb="8">
      <t>ケイヒ</t>
    </rPh>
    <phoneticPr fontId="4"/>
  </si>
  <si>
    <t>チーム派遣（オリ予選）</t>
    <rPh sb="3" eb="5">
      <t>ハケン</t>
    </rPh>
    <rPh sb="8" eb="10">
      <t>ヨセン</t>
    </rPh>
    <phoneticPr fontId="2"/>
  </si>
  <si>
    <t>チーム招待（オリ予選）</t>
    <rPh sb="3" eb="5">
      <t>ショウタイ</t>
    </rPh>
    <rPh sb="8" eb="10">
      <t>ヨセン</t>
    </rPh>
    <phoneticPr fontId="4"/>
  </si>
  <si>
    <t>(単位：円)</t>
    <phoneticPr fontId="1"/>
  </si>
  <si>
    <t>次世代アスリート育成強化事業</t>
    <rPh sb="0" eb="3">
      <t>ジセダイ</t>
    </rPh>
    <rPh sb="8" eb="10">
      <t>イクセイ</t>
    </rPh>
    <rPh sb="10" eb="12">
      <t>キョウカ</t>
    </rPh>
    <rPh sb="12" eb="14">
      <t>ジギョウ</t>
    </rPh>
    <phoneticPr fontId="1"/>
  </si>
  <si>
    <t>広告料・寄附金・協賛金</t>
    <rPh sb="0" eb="3">
      <t>コウコクリョウ</t>
    </rPh>
    <phoneticPr fontId="1"/>
  </si>
  <si>
    <t>その他</t>
    <phoneticPr fontId="1"/>
  </si>
  <si>
    <t>その他補助金・助成金</t>
    <rPh sb="2" eb="3">
      <t>ホカ</t>
    </rPh>
    <rPh sb="3" eb="6">
      <t>ホジョキン</t>
    </rPh>
    <phoneticPr fontId="1"/>
  </si>
  <si>
    <t>通訳(専門的能力を有する者）</t>
    <rPh sb="0" eb="2">
      <t>ツウヤク</t>
    </rPh>
    <rPh sb="3" eb="6">
      <t>センモンテキ</t>
    </rPh>
    <rPh sb="6" eb="8">
      <t>ノウリョク</t>
    </rPh>
    <rPh sb="9" eb="10">
      <t>ユウ</t>
    </rPh>
    <rPh sb="12" eb="13">
      <t>シャ</t>
    </rPh>
    <phoneticPr fontId="1"/>
  </si>
  <si>
    <t>会場借料・付属設備利用料</t>
    <rPh sb="0" eb="2">
      <t>カイジョウ</t>
    </rPh>
    <rPh sb="2" eb="4">
      <t>シャクリョウ</t>
    </rPh>
    <phoneticPr fontId="1"/>
  </si>
  <si>
    <t>通信機器借料・物品リース料</t>
    <phoneticPr fontId="1"/>
  </si>
  <si>
    <t>ﾕﾆﾌｫｰﾑ等被服類･ｾﾞｯｹﾝ･ﾋﾞﾌﾞｽ</t>
    <rPh sb="6" eb="7">
      <t>トウ</t>
    </rPh>
    <rPh sb="7" eb="9">
      <t>ヒフク</t>
    </rPh>
    <rPh sb="9" eb="10">
      <t>ルイ</t>
    </rPh>
    <phoneticPr fontId="1"/>
  </si>
  <si>
    <t>水分補給に必要な飲料</t>
    <phoneticPr fontId="1"/>
  </si>
  <si>
    <t>医薬品(ｱﾝﾁ･ﾄﾞｰﾋﾟﾝｸﾞを考慮）</t>
    <rPh sb="0" eb="3">
      <t>イヤクヒン</t>
    </rPh>
    <phoneticPr fontId="1"/>
  </si>
  <si>
    <t>ﾎﾟｽﾀｰ･ﾌﾟﾛｸﾞﾗﾑ･ﾁﾗｼ印刷</t>
    <rPh sb="17" eb="19">
      <t>インサツ</t>
    </rPh>
    <phoneticPr fontId="1"/>
  </si>
  <si>
    <t>通信費･郵送費</t>
    <rPh sb="0" eb="3">
      <t>ツウシンヒ</t>
    </rPh>
    <phoneticPr fontId="1"/>
  </si>
  <si>
    <t>警備費</t>
    <phoneticPr fontId="1"/>
  </si>
  <si>
    <t>食事代</t>
    <rPh sb="0" eb="3">
      <t>ショクジダイ</t>
    </rPh>
    <phoneticPr fontId="1"/>
  </si>
  <si>
    <t>対象経費
（A）</t>
    <rPh sb="0" eb="2">
      <t>タイショウ</t>
    </rPh>
    <rPh sb="2" eb="4">
      <t>ケイヒ</t>
    </rPh>
    <phoneticPr fontId="7"/>
  </si>
  <si>
    <t>うち限度額
（B）</t>
    <rPh sb="2" eb="4">
      <t>ゲンド</t>
    </rPh>
    <rPh sb="4" eb="5">
      <t>ガク</t>
    </rPh>
    <phoneticPr fontId="7"/>
  </si>
  <si>
    <t>限度額との差
(A)-(B)</t>
    <rPh sb="0" eb="2">
      <t>ゲンド</t>
    </rPh>
    <rPh sb="2" eb="3">
      <t>ガク</t>
    </rPh>
    <rPh sb="5" eb="6">
      <t>サ</t>
    </rPh>
    <phoneticPr fontId="7"/>
  </si>
  <si>
    <t>その他</t>
  </si>
  <si>
    <t>新しい生活様式での選手強化活動事業</t>
    <rPh sb="0" eb="1">
      <t>アタラ</t>
    </rPh>
    <rPh sb="3" eb="5">
      <t>セイカツ</t>
    </rPh>
    <rPh sb="5" eb="7">
      <t>ヨウシキ</t>
    </rPh>
    <rPh sb="9" eb="11">
      <t>センシュ</t>
    </rPh>
    <rPh sb="11" eb="13">
      <t>キョウカ</t>
    </rPh>
    <rPh sb="13" eb="15">
      <t>カツドウ</t>
    </rPh>
    <rPh sb="15" eb="17">
      <t>ジギョウ</t>
    </rPh>
    <phoneticPr fontId="1"/>
  </si>
  <si>
    <t>銀行振込手数料</t>
  </si>
  <si>
    <t>会場設営費･看板作成費</t>
    <rPh sb="6" eb="8">
      <t>カンバン</t>
    </rPh>
    <rPh sb="8" eb="10">
      <t>サクセイ</t>
    </rPh>
    <rPh sb="10" eb="11">
      <t>ヒ</t>
    </rPh>
    <phoneticPr fontId="1"/>
  </si>
  <si>
    <t>感染症対策の徹底</t>
    <rPh sb="0" eb="3">
      <t>カンセンショウ</t>
    </rPh>
    <rPh sb="3" eb="5">
      <t>タイサク</t>
    </rPh>
    <rPh sb="6" eb="8">
      <t>テッテイ</t>
    </rPh>
    <phoneticPr fontId="1"/>
  </si>
  <si>
    <t>新しい生活様式での選手強化活動</t>
    <rPh sb="0" eb="1">
      <t>アタラ</t>
    </rPh>
    <rPh sb="3" eb="5">
      <t>セイカツ</t>
    </rPh>
    <rPh sb="5" eb="7">
      <t>ヨウシキ</t>
    </rPh>
    <rPh sb="9" eb="11">
      <t>センシュ</t>
    </rPh>
    <rPh sb="11" eb="13">
      <t>キョウカ</t>
    </rPh>
    <rPh sb="13" eb="15">
      <t>カツドウ</t>
    </rPh>
    <phoneticPr fontId="1"/>
  </si>
  <si>
    <t>隔離に必要な宿泊費</t>
    <rPh sb="0" eb="2">
      <t>カクリ</t>
    </rPh>
    <rPh sb="3" eb="5">
      <t>ヒツヨウ</t>
    </rPh>
    <rPh sb="6" eb="9">
      <t>シュクハクヒ</t>
    </rPh>
    <phoneticPr fontId="1"/>
  </si>
  <si>
    <t>感染症対策事業</t>
    <rPh sb="0" eb="3">
      <t>カンセンショウ</t>
    </rPh>
    <rPh sb="3" eb="5">
      <t>タイサク</t>
    </rPh>
    <rPh sb="5" eb="7">
      <t>ジギョウ</t>
    </rPh>
    <phoneticPr fontId="1"/>
  </si>
  <si>
    <t>公益財団法人○○協会</t>
    <rPh sb="0" eb="2">
      <t>コウエキ</t>
    </rPh>
    <rPh sb="2" eb="4">
      <t>ザイダン</t>
    </rPh>
    <rPh sb="4" eb="6">
      <t>ホウジン</t>
    </rPh>
    <rPh sb="8" eb="10">
      <t>キョウカイ</t>
    </rPh>
    <phoneticPr fontId="1"/>
  </si>
  <si>
    <t>くじ一郎</t>
    <rPh sb="2" eb="4">
      <t>イチロウ</t>
    </rPh>
    <phoneticPr fontId="1"/>
  </si>
  <si>
    <t>○○スポーツ教室（4月分）</t>
    <rPh sb="6" eb="8">
      <t>キョウシツ</t>
    </rPh>
    <phoneticPr fontId="1"/>
  </si>
  <si>
    <t>○○スポーツ教室交通費（4月分）</t>
    <rPh sb="6" eb="8">
      <t>キョウシツ</t>
    </rPh>
    <rPh sb="8" eb="11">
      <t>コウツウヒ</t>
    </rPh>
    <phoneticPr fontId="1"/>
  </si>
  <si>
    <t>○○銀行</t>
    <rPh sb="2" eb="4">
      <t>ギンコウ</t>
    </rPh>
    <phoneticPr fontId="1"/>
  </si>
  <si>
    <t>銀行振込手数料(No.1・2分)</t>
    <rPh sb="0" eb="2">
      <t>ギンコウ</t>
    </rPh>
    <rPh sb="2" eb="4">
      <t>フリコミ</t>
    </rPh>
    <rPh sb="4" eb="7">
      <t>テスウリョウ</t>
    </rPh>
    <rPh sb="14" eb="15">
      <t>ブン</t>
    </rPh>
    <phoneticPr fontId="1"/>
  </si>
  <si>
    <t>銀行振込手数料</t>
    <rPh sb="0" eb="2">
      <t>ギンコウ</t>
    </rPh>
    <rPh sb="2" eb="4">
      <t>フリコミ</t>
    </rPh>
    <rPh sb="4" eb="7">
      <t>テスウリョウ</t>
    </rPh>
    <phoneticPr fontId="1"/>
  </si>
  <si>
    <t>◇◇スポーツ店</t>
    <rPh sb="6" eb="7">
      <t>テン</t>
    </rPh>
    <phoneticPr fontId="1"/>
  </si>
  <si>
    <t>サッカーボール</t>
  </si>
  <si>
    <t>競技用具</t>
    <rPh sb="0" eb="2">
      <t>キョウギ</t>
    </rPh>
    <rPh sb="2" eb="4">
      <t>ヨウグ</t>
    </rPh>
    <phoneticPr fontId="1"/>
  </si>
  <si>
    <t>バレーボール</t>
  </si>
  <si>
    <t>○○印刷</t>
    <rPh sb="2" eb="4">
      <t>インサツ</t>
    </rPh>
    <phoneticPr fontId="1"/>
  </si>
  <si>
    <t>チラシ作成</t>
    <rPh sb="3" eb="5">
      <t>サクセイ</t>
    </rPh>
    <phoneticPr fontId="1"/>
  </si>
  <si>
    <t>○○店</t>
    <rPh sb="2" eb="3">
      <t>テン</t>
    </rPh>
    <phoneticPr fontId="1"/>
  </si>
  <si>
    <t>フェイスシールド</t>
    <phoneticPr fontId="1"/>
  </si>
  <si>
    <t>コロナ対策経費</t>
    <rPh sb="3" eb="7">
      <t>タイサクケイヒ</t>
    </rPh>
    <phoneticPr fontId="1"/>
  </si>
  <si>
    <t>くじ二郎</t>
    <rPh sb="2" eb="3">
      <t>ニ</t>
    </rPh>
    <rPh sb="3" eb="4">
      <t>ロウ</t>
    </rPh>
    <phoneticPr fontId="1"/>
  </si>
  <si>
    <t>○○スポーツ教室</t>
    <rPh sb="6" eb="8">
      <t>キョウシツ</t>
    </rPh>
    <phoneticPr fontId="1"/>
  </si>
  <si>
    <t>スタッフ謝金</t>
    <rPh sb="4" eb="6">
      <t>シャキン</t>
    </rPh>
    <phoneticPr fontId="1"/>
  </si>
  <si>
    <t>銀行振込手数料(No.9分)</t>
    <rPh sb="0" eb="2">
      <t>ギンコウ</t>
    </rPh>
    <rPh sb="2" eb="4">
      <t>フリコミ</t>
    </rPh>
    <rPh sb="4" eb="7">
      <t>テスウリョウ</t>
    </rPh>
    <rPh sb="12" eb="13">
      <t>ブン</t>
    </rPh>
    <phoneticPr fontId="1"/>
  </si>
  <si>
    <t>参加者@300円×500人</t>
    <rPh sb="0" eb="3">
      <t>サンカシャ</t>
    </rPh>
    <rPh sb="7" eb="8">
      <t>エン</t>
    </rPh>
    <rPh sb="12" eb="13">
      <t>ニン</t>
    </rPh>
    <phoneticPr fontId="1"/>
  </si>
  <si>
    <t>○○会社</t>
    <rPh sb="2" eb="4">
      <t>カイシャ</t>
    </rPh>
    <phoneticPr fontId="4"/>
  </si>
  <si>
    <t>会場設営・警備</t>
    <rPh sb="0" eb="2">
      <t>カイジョウ</t>
    </rPh>
    <rPh sb="2" eb="4">
      <t>セツエイ</t>
    </rPh>
    <rPh sb="5" eb="7">
      <t>ケイビ</t>
    </rPh>
    <phoneticPr fontId="1"/>
  </si>
  <si>
    <t>警備費</t>
    <rPh sb="0" eb="2">
      <t>ケイビ</t>
    </rPh>
    <rPh sb="2" eb="3">
      <t>ヒ</t>
    </rPh>
    <phoneticPr fontId="1"/>
  </si>
  <si>
    <t>○○陸上競技場</t>
    <rPh sb="2" eb="4">
      <t>リクジョウ</t>
    </rPh>
    <rPh sb="4" eb="7">
      <t>キョウギジョウ</t>
    </rPh>
    <phoneticPr fontId="1"/>
  </si>
  <si>
    <t>会場借料</t>
    <rPh sb="0" eb="2">
      <t>カイジョウ</t>
    </rPh>
    <rPh sb="2" eb="4">
      <t>シャクリョウ</t>
    </rPh>
    <phoneticPr fontId="1"/>
  </si>
  <si>
    <t>日本スポーツ振興センター</t>
  </si>
  <si>
    <t>精算払</t>
  </si>
  <si>
    <t>補助金・委託金等収入</t>
    <rPh sb="0" eb="3">
      <t>ホジョキン</t>
    </rPh>
    <rPh sb="4" eb="7">
      <t>イタクキン</t>
    </rPh>
    <rPh sb="7" eb="8">
      <t>トウ</t>
    </rPh>
    <rPh sb="8" eb="10">
      <t>シュウニュウ</t>
    </rPh>
    <phoneticPr fontId="1"/>
  </si>
  <si>
    <t>自治体補助金等</t>
    <rPh sb="0" eb="3">
      <t>ジチタイ</t>
    </rPh>
    <rPh sb="3" eb="7">
      <t>ホジョキントウ</t>
    </rPh>
    <phoneticPr fontId="1"/>
  </si>
  <si>
    <t>委託金等</t>
    <rPh sb="0" eb="3">
      <t>イタクキン</t>
    </rPh>
    <rPh sb="3" eb="4">
      <t>トウ</t>
    </rPh>
    <phoneticPr fontId="1"/>
  </si>
  <si>
    <t>交付金等</t>
    <rPh sb="0" eb="3">
      <t>コウフキン</t>
    </rPh>
    <rPh sb="3" eb="4">
      <t>トウ</t>
    </rPh>
    <phoneticPr fontId="1"/>
  </si>
  <si>
    <t>補助金・委託金等収入</t>
    <phoneticPr fontId="4"/>
  </si>
  <si>
    <t>コロナ対策経費</t>
    <phoneticPr fontId="4"/>
  </si>
  <si>
    <t>コロナ対策経費</t>
    <phoneticPr fontId="1"/>
  </si>
  <si>
    <t>収    支    計　　算　　書</t>
    <phoneticPr fontId="4"/>
  </si>
  <si>
    <t>計</t>
    <rPh sb="0" eb="1">
      <t>ケイ</t>
    </rPh>
    <phoneticPr fontId="4"/>
  </si>
  <si>
    <t>補助金・委託金等収入</t>
    <rPh sb="8" eb="10">
      <t>シュウニュウ</t>
    </rPh>
    <phoneticPr fontId="4"/>
  </si>
  <si>
    <t>コロナ対策経費</t>
    <rPh sb="3" eb="7">
      <t>タイサクケイヒ</t>
    </rPh>
    <phoneticPr fontId="4"/>
  </si>
  <si>
    <t>限度額との差</t>
    <rPh sb="0" eb="2">
      <t>ゲンド</t>
    </rPh>
    <rPh sb="2" eb="3">
      <t>ガク</t>
    </rPh>
    <rPh sb="5" eb="6">
      <t>サ</t>
    </rPh>
    <phoneticPr fontId="4"/>
  </si>
  <si>
    <t>スポーツ団体組織基盤強化支援事業</t>
    <rPh sb="4" eb="6">
      <t>ダンタイ</t>
    </rPh>
    <rPh sb="6" eb="8">
      <t>ソシキ</t>
    </rPh>
    <rPh sb="8" eb="10">
      <t>キバン</t>
    </rPh>
    <rPh sb="10" eb="12">
      <t>キョウカ</t>
    </rPh>
    <rPh sb="12" eb="14">
      <t>シエン</t>
    </rPh>
    <rPh sb="14" eb="16">
      <t>ジギョウ</t>
    </rPh>
    <phoneticPr fontId="1"/>
  </si>
  <si>
    <t>【組織基盤強化支援事業助成】</t>
    <rPh sb="1" eb="3">
      <t>ソシキ</t>
    </rPh>
    <rPh sb="3" eb="5">
      <t>キバン</t>
    </rPh>
    <rPh sb="5" eb="7">
      <t>キョウカ</t>
    </rPh>
    <rPh sb="7" eb="9">
      <t>シエン</t>
    </rPh>
    <rPh sb="9" eb="11">
      <t>ジギョウ</t>
    </rPh>
    <rPh sb="11" eb="13">
      <t>ジョセイ</t>
    </rPh>
    <phoneticPr fontId="1"/>
  </si>
  <si>
    <t>助成金収入</t>
    <phoneticPr fontId="4"/>
  </si>
  <si>
    <t>助成金収入</t>
    <rPh sb="0" eb="2">
      <t>ジョセイ</t>
    </rPh>
    <rPh sb="2" eb="3">
      <t>キン</t>
    </rPh>
    <rPh sb="3" eb="5">
      <t>シュウニュウ</t>
    </rPh>
    <phoneticPr fontId="1"/>
  </si>
  <si>
    <t>一般社団法人日本△△協会</t>
    <rPh sb="0" eb="2">
      <t>イッパン</t>
    </rPh>
    <rPh sb="2" eb="4">
      <t>シャダン</t>
    </rPh>
    <rPh sb="4" eb="6">
      <t>ホウジン</t>
    </rPh>
    <rPh sb="6" eb="8">
      <t>ニホン</t>
    </rPh>
    <rPh sb="10" eb="12">
      <t>キョウカイ</t>
    </rPh>
    <phoneticPr fontId="1"/>
  </si>
  <si>
    <t>団体名（申請団体）</t>
    <rPh sb="0" eb="2">
      <t>ダンタイ</t>
    </rPh>
    <rPh sb="2" eb="3">
      <t>メイ</t>
    </rPh>
    <rPh sb="4" eb="6">
      <t>シンセイ</t>
    </rPh>
    <rPh sb="6" eb="8">
      <t>ダンタイ</t>
    </rPh>
    <phoneticPr fontId="1"/>
  </si>
  <si>
    <t>団体名（申請団体）</t>
    <rPh sb="0" eb="2">
      <t>ダンタイ</t>
    </rPh>
    <rPh sb="2" eb="3">
      <t>メイ</t>
    </rPh>
    <rPh sb="4" eb="6">
      <t>シンセイ</t>
    </rPh>
    <rPh sb="6" eb="8">
      <t>ダンタイ</t>
    </rPh>
    <phoneticPr fontId="13"/>
  </si>
  <si>
    <t>団体名（委任先団体）</t>
    <rPh sb="0" eb="2">
      <t>ダンタイ</t>
    </rPh>
    <rPh sb="2" eb="3">
      <t>メイ</t>
    </rPh>
    <rPh sb="4" eb="6">
      <t>イニン</t>
    </rPh>
    <rPh sb="6" eb="7">
      <t>サキ</t>
    </rPh>
    <rPh sb="7" eb="9">
      <t>ダンタイ</t>
    </rPh>
    <phoneticPr fontId="13"/>
  </si>
  <si>
    <t>団体名（申請団体）</t>
    <rPh sb="0" eb="2">
      <t>ダンタイ</t>
    </rPh>
    <rPh sb="2" eb="3">
      <t>メイ</t>
    </rPh>
    <rPh sb="4" eb="6">
      <t>シンセイ</t>
    </rPh>
    <rPh sb="6" eb="8">
      <t>ダンタイ</t>
    </rPh>
    <phoneticPr fontId="4"/>
  </si>
  <si>
    <t>取組名</t>
    <rPh sb="0" eb="3">
      <t>トリクミメイ</t>
    </rPh>
    <phoneticPr fontId="1"/>
  </si>
  <si>
    <t>取組名</t>
    <rPh sb="0" eb="3">
      <t>トリクミメイ</t>
    </rPh>
    <phoneticPr fontId="4"/>
  </si>
  <si>
    <t>事業名</t>
    <rPh sb="0" eb="3">
      <t>ジギョウメイ</t>
    </rPh>
    <phoneticPr fontId="1"/>
  </si>
  <si>
    <t>事業名</t>
    <rPh sb="0" eb="3">
      <t>ジギョウメイ</t>
    </rPh>
    <phoneticPr fontId="4"/>
  </si>
  <si>
    <t>団体名（申請団体）</t>
    <rPh sb="0" eb="3">
      <t>ダンタイメイ</t>
    </rPh>
    <rPh sb="4" eb="6">
      <t>シンセイ</t>
    </rPh>
    <rPh sb="6" eb="8">
      <t>ダンタイ</t>
    </rPh>
    <phoneticPr fontId="1"/>
  </si>
  <si>
    <t>事業名</t>
    <rPh sb="0" eb="3">
      <t>ジギョウメイ</t>
    </rPh>
    <phoneticPr fontId="1"/>
  </si>
  <si>
    <t>取組名</t>
    <rPh sb="0" eb="3">
      <t>トリクミメイ</t>
    </rPh>
    <phoneticPr fontId="1"/>
  </si>
  <si>
    <t>委任先団体名</t>
    <rPh sb="0" eb="3">
      <t>イニンサキ</t>
    </rPh>
    <rPh sb="3" eb="6">
      <t>ダンタイメイ</t>
    </rPh>
    <phoneticPr fontId="1"/>
  </si>
  <si>
    <t>【組織基盤強化支援事業助成：委任先用】</t>
    <rPh sb="1" eb="13">
      <t>ソシキキバンキョウカシエンジギョウジョセイ</t>
    </rPh>
    <rPh sb="14" eb="18">
      <t>イニンサキヨウ</t>
    </rPh>
    <phoneticPr fontId="1"/>
  </si>
  <si>
    <t>補助金・交付金</t>
    <rPh sb="0" eb="3">
      <t>ホジョキン</t>
    </rPh>
    <phoneticPr fontId="1"/>
  </si>
  <si>
    <t>統括団体補助金</t>
    <rPh sb="0" eb="2">
      <t>トウカツ</t>
    </rPh>
    <rPh sb="2" eb="4">
      <t>ダンタイ</t>
    </rPh>
    <rPh sb="4" eb="7">
      <t>ホジョキン</t>
    </rPh>
    <phoneticPr fontId="1"/>
  </si>
  <si>
    <t>事業細目名</t>
    <rPh sb="0" eb="5">
      <t>ジギョウサイモクメイ</t>
    </rPh>
    <phoneticPr fontId="4"/>
  </si>
  <si>
    <t>スポーツ団体組織基盤強化支援事業</t>
  </si>
  <si>
    <t>事業細目名</t>
    <rPh sb="0" eb="2">
      <t>ジギョウ</t>
    </rPh>
    <rPh sb="2" eb="4">
      <t>サイモク</t>
    </rPh>
    <rPh sb="4" eb="5">
      <t>メイ</t>
    </rPh>
    <phoneticPr fontId="1"/>
  </si>
  <si>
    <t>事業細目名</t>
    <rPh sb="0" eb="2">
      <t>ジギョウ</t>
    </rPh>
    <rPh sb="2" eb="4">
      <t>サイモク</t>
    </rPh>
    <rPh sb="4" eb="5">
      <t>メイ</t>
    </rPh>
    <phoneticPr fontId="4"/>
  </si>
  <si>
    <t>ｽﾀｯﾌ･審判員・ﾄﾚｰﾅｰ・看護師</t>
    <rPh sb="5" eb="8">
      <t>シンパンイン</t>
    </rPh>
    <rPh sb="15" eb="18">
      <t>カンゴシ</t>
    </rPh>
    <phoneticPr fontId="1"/>
  </si>
  <si>
    <t>医師</t>
    <rPh sb="0" eb="2">
      <t>イシ</t>
    </rPh>
    <phoneticPr fontId="1"/>
  </si>
  <si>
    <t>ﾏﾈｼﾞﾒﾝﾄｽﾀｯﾌ等</t>
    <rPh sb="11" eb="12">
      <t>トウ</t>
    </rPh>
    <phoneticPr fontId="1"/>
  </si>
  <si>
    <t>ﾃﾞｰﾀ分析</t>
    <rPh sb="4" eb="6">
      <t>ブンセキ</t>
    </rPh>
    <phoneticPr fontId="1"/>
  </si>
  <si>
    <t>ﾄｯﾌﾟｱｽﾘｰﾄ等</t>
    <rPh sb="9" eb="10">
      <t>トウ</t>
    </rPh>
    <phoneticPr fontId="1"/>
  </si>
  <si>
    <t>ｱﾅｳﾝｻｰ(専門的能力を有する者）</t>
    <phoneticPr fontId="1"/>
  </si>
  <si>
    <t>その他</t>
    <rPh sb="2" eb="3">
      <t>タ</t>
    </rPh>
    <phoneticPr fontId="1"/>
  </si>
  <si>
    <t>安価広報物作成</t>
    <rPh sb="0" eb="2">
      <t>アンカ</t>
    </rPh>
    <rPh sb="2" eb="4">
      <t>コウホウ</t>
    </rPh>
    <rPh sb="4" eb="5">
      <t>ブツ</t>
    </rPh>
    <rPh sb="5" eb="7">
      <t>サクセイ</t>
    </rPh>
    <phoneticPr fontId="1"/>
  </si>
  <si>
    <t>ｼｽﾃﾑ活用</t>
    <rPh sb="4" eb="6">
      <t>カツヨウ</t>
    </rPh>
    <phoneticPr fontId="1"/>
  </si>
  <si>
    <t>ｼｽﾃﾑ利用料</t>
    <rPh sb="0" eb="7">
      <t>リヨウリョウ</t>
    </rPh>
    <phoneticPr fontId="1"/>
  </si>
  <si>
    <t>ｼｽﾃﾑ導入費</t>
    <rPh sb="4" eb="6">
      <t>ドウニュウ</t>
    </rPh>
    <rPh sb="6" eb="7">
      <t>ヒ</t>
    </rPh>
    <phoneticPr fontId="1"/>
  </si>
  <si>
    <t>取組名</t>
    <rPh sb="0" eb="2">
      <t>トリクミ</t>
    </rPh>
    <rPh sb="2" eb="3">
      <t>メイ</t>
    </rPh>
    <phoneticPr fontId="1"/>
  </si>
  <si>
    <t>経営力強化事業</t>
    <rPh sb="0" eb="2">
      <t>ケイエイ</t>
    </rPh>
    <rPh sb="2" eb="3">
      <t>チカラ</t>
    </rPh>
    <rPh sb="3" eb="5">
      <t>キョウカ</t>
    </rPh>
    <rPh sb="5" eb="7">
      <t>ジギョウ</t>
    </rPh>
    <phoneticPr fontId="1"/>
  </si>
  <si>
    <t>○○スポーツ教室の開催</t>
    <rPh sb="9" eb="11">
      <t>カイサイ</t>
    </rPh>
    <phoneticPr fontId="1"/>
  </si>
  <si>
    <t>設営用品</t>
    <rPh sb="0" eb="2">
      <t>セツエイ</t>
    </rPh>
    <rPh sb="2" eb="4">
      <t>ヨウヒン</t>
    </rPh>
    <phoneticPr fontId="1"/>
  </si>
  <si>
    <t>AED･WBGT</t>
    <phoneticPr fontId="1"/>
  </si>
  <si>
    <t>交通費・雑　費</t>
    <rPh sb="0" eb="3">
      <t>コウツウヒ</t>
    </rPh>
    <phoneticPr fontId="1"/>
  </si>
  <si>
    <t>日当（旅行雑費）</t>
    <rPh sb="0" eb="2">
      <t>ニットウ</t>
    </rPh>
    <rPh sb="3" eb="5">
      <t>リョコウ</t>
    </rPh>
    <rPh sb="5" eb="7">
      <t>ザッピ</t>
    </rPh>
    <phoneticPr fontId="1"/>
  </si>
  <si>
    <t>コロナ対策経費</t>
    <rPh sb="3" eb="5">
      <t>タイサク</t>
    </rPh>
    <rPh sb="5" eb="7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</si>
</sst>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_ "/>
    <numFmt numFmtId="178" formatCode="#,##0_ &quot;円&quot;"/>
    <numFmt numFmtId="179" formatCode="m&quot;月&quot;d&quot;日&quot;;@"/>
    <numFmt numFmtId="180" formatCode="_ @_ "/>
    <numFmt numFmtId="181" formatCode="#,##0_ ;&quot;△ &quot;#,##0_ "/>
    <numFmt numFmtId="182" formatCode="#,###"/>
  </numFmts>
  <fonts count="24" x14ac:knownFonts="1">
    <font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rgb="FF0070C0"/>
      <name val="ＭＳ ゴシック"/>
      <family val="3"/>
      <charset val="128"/>
    </font>
    <font>
      <sz val="13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14" fillId="0" borderId="0">
      <alignment vertical="center"/>
    </xf>
    <xf numFmtId="0" fontId="2" fillId="0" borderId="0"/>
    <xf numFmtId="0" fontId="15" fillId="0" borderId="0">
      <alignment vertical="center"/>
    </xf>
  </cellStyleXfs>
  <cellXfs count="419">
    <xf numFmtId="0" fontId="0" fillId="0" borderId="0" xfId="0">
      <alignment vertical="center"/>
    </xf>
    <xf numFmtId="0" fontId="3" fillId="0" borderId="1" xfId="3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1" xfId="3" applyFont="1" applyFill="1" applyBorder="1" applyAlignment="1">
      <alignment vertical="center"/>
    </xf>
    <xf numFmtId="0" fontId="3" fillId="0" borderId="1" xfId="3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6" applyFont="1" applyBorder="1" applyAlignment="1">
      <alignment horizontal="left" vertical="center"/>
    </xf>
    <xf numFmtId="0" fontId="3" fillId="0" borderId="1" xfId="6" applyFont="1" applyBorder="1" applyAlignment="1">
      <alignment vertical="center"/>
    </xf>
    <xf numFmtId="0" fontId="3" fillId="0" borderId="1" xfId="6" applyFont="1" applyBorder="1" applyAlignment="1">
      <alignment vertical="center" wrapText="1"/>
    </xf>
    <xf numFmtId="0" fontId="3" fillId="0" borderId="1" xfId="3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0" xfId="3" applyFont="1" applyAlignment="1">
      <alignment vertical="center" wrapText="1"/>
    </xf>
    <xf numFmtId="0" fontId="3" fillId="0" borderId="1" xfId="3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3" applyFont="1" applyBorder="1" applyAlignment="1">
      <alignment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2" xfId="3" applyFont="1" applyBorder="1" applyAlignment="1">
      <alignment vertical="center"/>
    </xf>
    <xf numFmtId="0" fontId="3" fillId="0" borderId="3" xfId="3" applyFont="1" applyBorder="1" applyAlignment="1">
      <alignment vertical="center"/>
    </xf>
    <xf numFmtId="0" fontId="3" fillId="0" borderId="4" xfId="3" applyFont="1" applyBorder="1" applyAlignment="1">
      <alignment vertical="center"/>
    </xf>
    <xf numFmtId="177" fontId="3" fillId="0" borderId="1" xfId="3" applyNumberFormat="1" applyFont="1" applyBorder="1" applyAlignment="1">
      <alignment vertical="center"/>
    </xf>
    <xf numFmtId="177" fontId="3" fillId="0" borderId="4" xfId="3" applyNumberFormat="1" applyFont="1" applyBorder="1" applyAlignment="1">
      <alignment vertical="center"/>
    </xf>
    <xf numFmtId="177" fontId="3" fillId="0" borderId="2" xfId="3" applyNumberFormat="1" applyFont="1" applyBorder="1" applyAlignment="1">
      <alignment vertical="center"/>
    </xf>
    <xf numFmtId="177" fontId="3" fillId="0" borderId="0" xfId="3" applyNumberFormat="1" applyFont="1" applyAlignment="1">
      <alignment vertical="center"/>
    </xf>
    <xf numFmtId="0" fontId="16" fillId="2" borderId="5" xfId="5" applyFont="1" applyFill="1" applyBorder="1" applyAlignment="1">
      <alignment vertical="center" wrapText="1"/>
    </xf>
    <xf numFmtId="176" fontId="7" fillId="0" borderId="6" xfId="3" applyNumberFormat="1" applyFont="1" applyFill="1" applyBorder="1" applyAlignment="1" applyProtection="1">
      <alignment horizontal="right" vertical="center"/>
    </xf>
    <xf numFmtId="176" fontId="7" fillId="0" borderId="7" xfId="2" applyNumberFormat="1" applyFont="1" applyFill="1" applyBorder="1" applyAlignment="1" applyProtection="1">
      <alignment horizontal="right" vertical="center"/>
    </xf>
    <xf numFmtId="176" fontId="7" fillId="0" borderId="8" xfId="2" applyNumberFormat="1" applyFont="1" applyFill="1" applyBorder="1" applyAlignment="1" applyProtection="1">
      <alignment horizontal="right" vertical="center"/>
    </xf>
    <xf numFmtId="176" fontId="7" fillId="0" borderId="9" xfId="2" applyNumberFormat="1" applyFont="1" applyFill="1" applyBorder="1" applyAlignment="1" applyProtection="1">
      <alignment horizontal="right" vertical="center"/>
    </xf>
    <xf numFmtId="176" fontId="7" fillId="0" borderId="10" xfId="3" applyNumberFormat="1" applyFont="1" applyFill="1" applyBorder="1" applyAlignment="1" applyProtection="1">
      <alignment horizontal="right" vertical="center"/>
    </xf>
    <xf numFmtId="0" fontId="7" fillId="0" borderId="0" xfId="3" applyFont="1" applyAlignment="1" applyProtection="1">
      <alignment horizontal="center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11" xfId="3" applyFont="1" applyBorder="1" applyAlignment="1" applyProtection="1">
      <alignment horizontal="center" vertical="center"/>
    </xf>
    <xf numFmtId="0" fontId="7" fillId="0" borderId="12" xfId="3" applyFont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center" vertical="center"/>
    </xf>
    <xf numFmtId="0" fontId="7" fillId="0" borderId="0" xfId="3" applyFont="1" applyBorder="1" applyAlignment="1" applyProtection="1">
      <alignment horizontal="left" vertical="center"/>
    </xf>
    <xf numFmtId="0" fontId="7" fillId="0" borderId="13" xfId="3" applyFont="1" applyBorder="1" applyAlignment="1" applyProtection="1">
      <alignment horizontal="center" vertical="center"/>
    </xf>
    <xf numFmtId="0" fontId="7" fillId="0" borderId="14" xfId="3" applyFont="1" applyBorder="1" applyAlignment="1" applyProtection="1">
      <alignment horizontal="center" vertical="center"/>
    </xf>
    <xf numFmtId="0" fontId="7" fillId="0" borderId="15" xfId="3" applyFont="1" applyBorder="1" applyAlignment="1" applyProtection="1">
      <alignment horizontal="center" vertical="center"/>
    </xf>
    <xf numFmtId="0" fontId="7" fillId="0" borderId="16" xfId="3" applyFont="1" applyBorder="1" applyAlignment="1" applyProtection="1">
      <alignment horizontal="center"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18" xfId="3" applyFont="1" applyBorder="1" applyAlignment="1" applyProtection="1">
      <alignment horizontal="center" vertical="center"/>
    </xf>
    <xf numFmtId="0" fontId="7" fillId="0" borderId="19" xfId="3" applyFont="1" applyBorder="1" applyAlignment="1" applyProtection="1">
      <alignment horizontal="center" vertical="center"/>
    </xf>
    <xf numFmtId="0" fontId="7" fillId="0" borderId="20" xfId="3" applyFont="1" applyBorder="1" applyAlignment="1" applyProtection="1">
      <alignment horizontal="center" vertical="center"/>
    </xf>
    <xf numFmtId="0" fontId="7" fillId="0" borderId="21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  <xf numFmtId="176" fontId="7" fillId="0" borderId="24" xfId="3" applyNumberFormat="1" applyFont="1" applyBorder="1" applyAlignment="1" applyProtection="1">
      <alignment horizontal="right" vertical="center"/>
    </xf>
    <xf numFmtId="176" fontId="7" fillId="0" borderId="6" xfId="3" applyNumberFormat="1" applyFont="1" applyBorder="1" applyAlignment="1" applyProtection="1">
      <alignment horizontal="right" vertical="center"/>
    </xf>
    <xf numFmtId="176" fontId="7" fillId="0" borderId="25" xfId="3" applyNumberFormat="1" applyFont="1" applyBorder="1" applyAlignment="1" applyProtection="1">
      <alignment horizontal="right" vertical="center"/>
    </xf>
    <xf numFmtId="0" fontId="7" fillId="0" borderId="18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176" fontId="7" fillId="0" borderId="28" xfId="3" applyNumberFormat="1" applyFont="1" applyBorder="1" applyAlignment="1" applyProtection="1">
      <alignment horizontal="right" vertical="center"/>
    </xf>
    <xf numFmtId="176" fontId="7" fillId="0" borderId="29" xfId="3" applyNumberFormat="1" applyFont="1" applyBorder="1" applyAlignment="1" applyProtection="1">
      <alignment horizontal="right" vertical="center"/>
    </xf>
    <xf numFmtId="176" fontId="7" fillId="0" borderId="30" xfId="3" applyNumberFormat="1" applyFont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right" vertical="center"/>
    </xf>
    <xf numFmtId="49" fontId="7" fillId="0" borderId="31" xfId="3" applyNumberFormat="1" applyFont="1" applyBorder="1" applyAlignment="1" applyProtection="1">
      <alignment vertical="center"/>
    </xf>
    <xf numFmtId="178" fontId="7" fillId="0" borderId="0" xfId="3" applyNumberFormat="1" applyFont="1" applyBorder="1" applyAlignment="1" applyProtection="1">
      <alignment horizontal="right" vertical="center"/>
    </xf>
    <xf numFmtId="179" fontId="7" fillId="0" borderId="0" xfId="3" applyNumberFormat="1" applyFont="1" applyFill="1" applyBorder="1" applyAlignment="1" applyProtection="1">
      <alignment horizontal="right" vertical="center"/>
    </xf>
    <xf numFmtId="49" fontId="7" fillId="0" borderId="0" xfId="3" applyNumberFormat="1" applyFont="1" applyBorder="1" applyAlignment="1" applyProtection="1">
      <alignment vertical="center"/>
    </xf>
    <xf numFmtId="179" fontId="7" fillId="0" borderId="0" xfId="3" applyNumberFormat="1" applyFont="1" applyBorder="1" applyAlignment="1" applyProtection="1">
      <alignment horizontal="right" vertical="center"/>
    </xf>
    <xf numFmtId="0" fontId="7" fillId="0" borderId="31" xfId="3" applyFont="1" applyBorder="1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176" fontId="17" fillId="0" borderId="32" xfId="2" applyNumberFormat="1" applyFont="1" applyFill="1" applyBorder="1" applyAlignment="1" applyProtection="1">
      <alignment horizontal="right" vertical="center"/>
    </xf>
    <xf numFmtId="176" fontId="17" fillId="0" borderId="33" xfId="2" applyNumberFormat="1" applyFont="1" applyFill="1" applyBorder="1" applyAlignment="1" applyProtection="1">
      <alignment horizontal="right" vertical="center"/>
    </xf>
    <xf numFmtId="176" fontId="7" fillId="0" borderId="34" xfId="2" applyNumberFormat="1" applyFont="1" applyFill="1" applyBorder="1" applyAlignment="1" applyProtection="1">
      <alignment horizontal="right" vertical="center"/>
    </xf>
    <xf numFmtId="176" fontId="7" fillId="0" borderId="32" xfId="2" applyNumberFormat="1" applyFont="1" applyBorder="1" applyAlignment="1" applyProtection="1">
      <alignment horizontal="right" vertical="center"/>
    </xf>
    <xf numFmtId="176" fontId="7" fillId="0" borderId="33" xfId="2" applyNumberFormat="1" applyFont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center" vertical="center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0" fontId="12" fillId="0" borderId="0" xfId="3" applyFont="1" applyAlignment="1" applyProtection="1">
      <alignment vertical="center"/>
      <protection locked="0"/>
    </xf>
    <xf numFmtId="0" fontId="7" fillId="0" borderId="0" xfId="3" applyFont="1" applyBorder="1" applyAlignment="1" applyProtection="1">
      <alignment horizontal="left" vertical="center"/>
      <protection locked="0"/>
    </xf>
    <xf numFmtId="177" fontId="7" fillId="0" borderId="0" xfId="3" applyNumberFormat="1" applyFont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/>
      <protection locked="0"/>
    </xf>
    <xf numFmtId="0" fontId="7" fillId="0" borderId="0" xfId="3" applyFont="1" applyAlignment="1" applyProtection="1">
      <alignment vertical="center"/>
      <protection locked="0"/>
    </xf>
    <xf numFmtId="0" fontId="16" fillId="2" borderId="1" xfId="5" applyFont="1" applyFill="1" applyBorder="1" applyAlignment="1">
      <alignment vertical="center" wrapText="1"/>
    </xf>
    <xf numFmtId="0" fontId="16" fillId="2" borderId="35" xfId="5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4" borderId="0" xfId="0" applyFont="1" applyFill="1" applyBorder="1" applyAlignment="1">
      <alignment horizontal="distributed" vertical="center"/>
    </xf>
    <xf numFmtId="0" fontId="0" fillId="3" borderId="3" xfId="0" applyFont="1" applyFill="1" applyBorder="1" applyAlignment="1">
      <alignment horizontal="distributed" vertical="center"/>
    </xf>
    <xf numFmtId="0" fontId="0" fillId="0" borderId="4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5" borderId="3" xfId="0" applyFont="1" applyFill="1" applyBorder="1" applyAlignment="1">
      <alignment horizontal="distributed" vertical="center"/>
    </xf>
    <xf numFmtId="177" fontId="0" fillId="0" borderId="41" xfId="0" applyNumberFormat="1" applyFont="1" applyBorder="1" applyAlignment="1">
      <alignment horizontal="center" vertical="center"/>
    </xf>
    <xf numFmtId="57" fontId="0" fillId="0" borderId="18" xfId="0" applyNumberFormat="1" applyFont="1" applyBorder="1" applyAlignment="1">
      <alignment horizontal="center" vertical="center"/>
    </xf>
    <xf numFmtId="180" fontId="16" fillId="0" borderId="41" xfId="0" applyNumberFormat="1" applyFont="1" applyBorder="1" applyAlignment="1">
      <alignment vertical="center" wrapText="1"/>
    </xf>
    <xf numFmtId="0" fontId="16" fillId="0" borderId="41" xfId="0" applyNumberFormat="1" applyFont="1" applyBorder="1" applyAlignment="1">
      <alignment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42" xfId="0" applyNumberFormat="1" applyFont="1" applyBorder="1" applyAlignment="1">
      <alignment vertical="center" wrapText="1"/>
    </xf>
    <xf numFmtId="176" fontId="0" fillId="0" borderId="41" xfId="0" applyNumberFormat="1" applyFont="1" applyFill="1" applyBorder="1" applyAlignment="1">
      <alignment horizontal="center" vertical="center"/>
    </xf>
    <xf numFmtId="181" fontId="0" fillId="4" borderId="18" xfId="0" applyNumberFormat="1" applyFont="1" applyFill="1" applyBorder="1">
      <alignment vertical="center"/>
    </xf>
    <xf numFmtId="181" fontId="0" fillId="3" borderId="41" xfId="0" applyNumberFormat="1" applyFont="1" applyFill="1" applyBorder="1">
      <alignment vertical="center"/>
    </xf>
    <xf numFmtId="181" fontId="0" fillId="0" borderId="18" xfId="0" applyNumberFormat="1" applyFont="1" applyBorder="1">
      <alignment vertical="center"/>
    </xf>
    <xf numFmtId="181" fontId="0" fillId="0" borderId="42" xfId="0" applyNumberFormat="1" applyFont="1" applyBorder="1">
      <alignment vertical="center"/>
    </xf>
    <xf numFmtId="181" fontId="0" fillId="0" borderId="17" xfId="0" applyNumberFormat="1" applyFont="1" applyBorder="1">
      <alignment vertical="center"/>
    </xf>
    <xf numFmtId="181" fontId="0" fillId="5" borderId="41" xfId="0" applyNumberFormat="1" applyFont="1" applyFill="1" applyBorder="1">
      <alignment vertical="center"/>
    </xf>
    <xf numFmtId="177" fontId="14" fillId="2" borderId="1" xfId="5" applyNumberFormat="1" applyFont="1" applyFill="1" applyBorder="1" applyAlignment="1">
      <alignment horizontal="center" vertical="center"/>
    </xf>
    <xf numFmtId="57" fontId="14" fillId="2" borderId="5" xfId="5" applyNumberFormat="1" applyFont="1" applyFill="1" applyBorder="1" applyAlignment="1">
      <alignment horizontal="center" vertical="center"/>
    </xf>
    <xf numFmtId="176" fontId="14" fillId="2" borderId="1" xfId="5" applyNumberFormat="1" applyFont="1" applyFill="1" applyBorder="1" applyAlignment="1">
      <alignment horizontal="center" vertical="center"/>
    </xf>
    <xf numFmtId="181" fontId="14" fillId="2" borderId="5" xfId="5" applyNumberFormat="1" applyFont="1" applyFill="1" applyBorder="1" applyAlignment="1">
      <alignment horizontal="right" vertical="center" shrinkToFit="1"/>
    </xf>
    <xf numFmtId="181" fontId="14" fillId="2" borderId="1" xfId="5" applyNumberFormat="1" applyFont="1" applyFill="1" applyBorder="1" applyAlignment="1">
      <alignment horizontal="right" vertical="center" shrinkToFit="1"/>
    </xf>
    <xf numFmtId="181" fontId="14" fillId="2" borderId="35" xfId="5" applyNumberFormat="1" applyFont="1" applyFill="1" applyBorder="1" applyAlignment="1">
      <alignment horizontal="right" vertical="center" shrinkToFit="1"/>
    </xf>
    <xf numFmtId="181" fontId="14" fillId="2" borderId="11" xfId="5" applyNumberFormat="1" applyFont="1" applyFill="1" applyBorder="1" applyAlignment="1">
      <alignment horizontal="right" vertical="center" shrinkToFit="1"/>
    </xf>
    <xf numFmtId="0" fontId="3" fillId="0" borderId="1" xfId="6" applyFont="1" applyBorder="1" applyAlignment="1">
      <alignment vertical="center" shrinkToFit="1"/>
    </xf>
    <xf numFmtId="0" fontId="16" fillId="0" borderId="41" xfId="5" applyFont="1" applyBorder="1" applyAlignment="1" applyProtection="1">
      <alignment vertical="center" wrapText="1"/>
      <protection locked="0"/>
    </xf>
    <xf numFmtId="0" fontId="16" fillId="0" borderId="3" xfId="5" applyFont="1" applyBorder="1" applyAlignment="1" applyProtection="1">
      <alignment vertical="center" wrapText="1"/>
      <protection locked="0"/>
    </xf>
    <xf numFmtId="177" fontId="14" fillId="2" borderId="60" xfId="5" applyNumberFormat="1" applyFill="1" applyBorder="1" applyAlignment="1" applyProtection="1">
      <alignment horizontal="center" vertical="center"/>
    </xf>
    <xf numFmtId="57" fontId="14" fillId="2" borderId="27" xfId="5" applyNumberFormat="1" applyFill="1" applyBorder="1" applyProtection="1">
      <alignment vertical="center"/>
    </xf>
    <xf numFmtId="0" fontId="16" fillId="2" borderId="26" xfId="5" applyFont="1" applyFill="1" applyBorder="1" applyAlignment="1" applyProtection="1">
      <alignment vertical="center" wrapText="1"/>
    </xf>
    <xf numFmtId="0" fontId="16" fillId="2" borderId="60" xfId="5" applyFont="1" applyFill="1" applyBorder="1" applyAlignment="1" applyProtection="1">
      <alignment vertical="center" wrapText="1"/>
    </xf>
    <xf numFmtId="0" fontId="16" fillId="2" borderId="27" xfId="5" applyFont="1" applyFill="1" applyBorder="1" applyAlignment="1" applyProtection="1">
      <alignment vertical="center" wrapText="1"/>
    </xf>
    <xf numFmtId="0" fontId="16" fillId="2" borderId="62" xfId="5" applyFont="1" applyFill="1" applyBorder="1" applyAlignment="1" applyProtection="1">
      <alignment vertical="center" wrapText="1"/>
    </xf>
    <xf numFmtId="176" fontId="14" fillId="2" borderId="26" xfId="5" applyNumberFormat="1" applyFill="1" applyBorder="1" applyAlignment="1" applyProtection="1">
      <alignment horizontal="center" vertical="center"/>
    </xf>
    <xf numFmtId="176" fontId="14" fillId="2" borderId="26" xfId="5" applyNumberFormat="1" applyFill="1" applyBorder="1" applyAlignment="1" applyProtection="1">
      <alignment horizontal="right" vertical="center" shrinkToFit="1"/>
    </xf>
    <xf numFmtId="176" fontId="14" fillId="2" borderId="62" xfId="5" applyNumberFormat="1" applyFill="1" applyBorder="1" applyAlignment="1" applyProtection="1">
      <alignment horizontal="right" vertical="center" shrinkToFit="1"/>
    </xf>
    <xf numFmtId="0" fontId="7" fillId="0" borderId="0" xfId="3" applyFont="1" applyAlignment="1" applyProtection="1">
      <alignment horizontal="center" vertical="center"/>
      <protection locked="0"/>
    </xf>
    <xf numFmtId="0" fontId="0" fillId="0" borderId="1" xfId="0" applyFill="1" applyBorder="1" applyAlignment="1">
      <alignment vertical="center" wrapText="1"/>
    </xf>
    <xf numFmtId="0" fontId="6" fillId="0" borderId="1" xfId="3" applyFont="1" applyFill="1" applyBorder="1" applyAlignment="1">
      <alignment vertical="center" wrapText="1"/>
    </xf>
    <xf numFmtId="0" fontId="3" fillId="0" borderId="1" xfId="3" applyFont="1" applyFill="1" applyBorder="1" applyAlignment="1">
      <alignment vertical="center" wrapText="1" shrinkToFit="1"/>
    </xf>
    <xf numFmtId="177" fontId="3" fillId="0" borderId="1" xfId="3" applyNumberFormat="1" applyFont="1" applyFill="1" applyBorder="1" applyAlignment="1">
      <alignment vertical="center"/>
    </xf>
    <xf numFmtId="0" fontId="12" fillId="0" borderId="0" xfId="3" applyFont="1" applyAlignment="1" applyProtection="1">
      <alignment horizontal="right" vertical="center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distributed"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right" vertical="center"/>
    </xf>
    <xf numFmtId="0" fontId="18" fillId="0" borderId="31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49" fontId="18" fillId="0" borderId="0" xfId="0" applyNumberFormat="1" applyFont="1" applyBorder="1" applyAlignment="1" applyProtection="1">
      <alignment vertical="center"/>
    </xf>
    <xf numFmtId="3" fontId="18" fillId="0" borderId="0" xfId="0" applyNumberFormat="1" applyFont="1" applyFill="1" applyBorder="1" applyAlignment="1" applyProtection="1">
      <alignment horizontal="right" vertical="center"/>
    </xf>
    <xf numFmtId="178" fontId="18" fillId="0" borderId="0" xfId="0" applyNumberFormat="1" applyFont="1" applyFill="1" applyBorder="1" applyAlignment="1" applyProtection="1">
      <alignment horizontal="right" vertical="center"/>
    </xf>
    <xf numFmtId="49" fontId="18" fillId="0" borderId="0" xfId="0" applyNumberFormat="1" applyFont="1" applyFill="1" applyBorder="1" applyAlignment="1" applyProtection="1">
      <alignment horizontal="right" vertical="center"/>
    </xf>
    <xf numFmtId="3" fontId="18" fillId="0" borderId="0" xfId="0" applyNumberFormat="1" applyFont="1" applyBorder="1" applyAlignment="1" applyProtection="1">
      <alignment horizontal="right" vertical="center"/>
    </xf>
    <xf numFmtId="178" fontId="18" fillId="0" borderId="0" xfId="0" applyNumberFormat="1" applyFont="1" applyBorder="1" applyAlignment="1" applyProtection="1">
      <alignment horizontal="right" vertical="center"/>
    </xf>
    <xf numFmtId="49" fontId="18" fillId="0" borderId="0" xfId="0" applyNumberFormat="1" applyFont="1" applyBorder="1" applyAlignment="1" applyProtection="1">
      <alignment horizontal="right" vertical="center"/>
    </xf>
    <xf numFmtId="0" fontId="18" fillId="0" borderId="0" xfId="0" applyFont="1" applyAlignment="1" applyProtection="1">
      <alignment horizontal="right" vertical="center"/>
    </xf>
    <xf numFmtId="0" fontId="18" fillId="0" borderId="24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176" fontId="18" fillId="0" borderId="24" xfId="0" applyNumberFormat="1" applyFont="1" applyBorder="1" applyAlignment="1" applyProtection="1">
      <alignment vertical="center" shrinkToFit="1"/>
    </xf>
    <xf numFmtId="176" fontId="18" fillId="0" borderId="6" xfId="0" applyNumberFormat="1" applyFont="1" applyBorder="1" applyAlignment="1" applyProtection="1">
      <alignment vertical="center" shrinkToFit="1"/>
    </xf>
    <xf numFmtId="176" fontId="18" fillId="0" borderId="6" xfId="0" applyNumberFormat="1" applyFont="1" applyFill="1" applyBorder="1" applyAlignment="1" applyProtection="1">
      <alignment vertical="center" shrinkToFit="1"/>
    </xf>
    <xf numFmtId="176" fontId="18" fillId="0" borderId="25" xfId="0" applyNumberFormat="1" applyFont="1" applyBorder="1" applyAlignment="1" applyProtection="1">
      <alignment vertical="center" shrinkToFit="1"/>
    </xf>
    <xf numFmtId="176" fontId="18" fillId="0" borderId="64" xfId="0" applyNumberFormat="1" applyFont="1" applyBorder="1" applyAlignment="1" applyProtection="1">
      <alignment vertical="center" shrinkToFit="1"/>
    </xf>
    <xf numFmtId="176" fontId="18" fillId="0" borderId="29" xfId="0" applyNumberFormat="1" applyFont="1" applyBorder="1" applyAlignment="1" applyProtection="1">
      <alignment vertical="center" shrinkToFit="1"/>
    </xf>
    <xf numFmtId="176" fontId="18" fillId="0" borderId="29" xfId="0" applyNumberFormat="1" applyFont="1" applyFill="1" applyBorder="1" applyAlignment="1" applyProtection="1">
      <alignment vertical="center" shrinkToFit="1"/>
    </xf>
    <xf numFmtId="176" fontId="18" fillId="0" borderId="30" xfId="0" applyNumberFormat="1" applyFont="1" applyBorder="1" applyAlignment="1" applyProtection="1">
      <alignment vertical="center" shrinkToFit="1"/>
    </xf>
    <xf numFmtId="176" fontId="18" fillId="0" borderId="7" xfId="2" applyNumberFormat="1" applyFont="1" applyFill="1" applyBorder="1" applyAlignment="1" applyProtection="1">
      <alignment vertical="center" shrinkToFit="1"/>
    </xf>
    <xf numFmtId="176" fontId="18" fillId="0" borderId="66" xfId="2" applyNumberFormat="1" applyFont="1" applyFill="1" applyBorder="1" applyAlignment="1" applyProtection="1">
      <alignment vertical="center" shrinkToFit="1"/>
    </xf>
    <xf numFmtId="0" fontId="22" fillId="0" borderId="0" xfId="0" applyFont="1" applyAlignment="1" applyProtection="1">
      <alignment horizontal="right" vertical="center"/>
    </xf>
    <xf numFmtId="176" fontId="22" fillId="0" borderId="0" xfId="0" applyNumberFormat="1" applyFont="1" applyAlignment="1" applyProtection="1">
      <alignment horizontal="right"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14" fillId="0" borderId="0" xfId="5" applyFont="1" applyProtection="1">
      <alignment vertical="center"/>
      <protection locked="0"/>
    </xf>
    <xf numFmtId="0" fontId="3" fillId="0" borderId="0" xfId="5" applyFont="1" applyProtection="1">
      <alignment vertical="center"/>
      <protection locked="0"/>
    </xf>
    <xf numFmtId="0" fontId="3" fillId="0" borderId="0" xfId="4" applyFont="1" applyAlignment="1" applyProtection="1">
      <alignment vertical="center"/>
      <protection locked="0"/>
    </xf>
    <xf numFmtId="0" fontId="14" fillId="3" borderId="14" xfId="5" applyFont="1" applyFill="1" applyBorder="1" applyAlignment="1" applyProtection="1">
      <alignment horizontal="center" vertical="center"/>
      <protection locked="0"/>
    </xf>
    <xf numFmtId="0" fontId="14" fillId="3" borderId="67" xfId="5" applyFont="1" applyFill="1" applyBorder="1" applyAlignment="1" applyProtection="1">
      <alignment horizontal="center" vertical="center"/>
      <protection locked="0"/>
    </xf>
    <xf numFmtId="0" fontId="14" fillId="0" borderId="68" xfId="5" applyFont="1" applyBorder="1" applyAlignment="1" applyProtection="1">
      <alignment horizontal="center" vertical="center"/>
      <protection locked="0"/>
    </xf>
    <xf numFmtId="0" fontId="14" fillId="0" borderId="69" xfId="5" applyFont="1" applyBorder="1" applyAlignment="1" applyProtection="1">
      <alignment horizontal="center" vertical="center"/>
      <protection locked="0"/>
    </xf>
    <xf numFmtId="0" fontId="16" fillId="0" borderId="69" xfId="5" applyFont="1" applyBorder="1" applyAlignment="1" applyProtection="1">
      <alignment horizontal="center" vertical="center"/>
      <protection locked="0"/>
    </xf>
    <xf numFmtId="0" fontId="14" fillId="0" borderId="70" xfId="5" applyFont="1" applyBorder="1" applyAlignment="1" applyProtection="1">
      <alignment horizontal="center" vertical="center"/>
      <protection locked="0"/>
    </xf>
    <xf numFmtId="0" fontId="14" fillId="0" borderId="3" xfId="5" applyFont="1" applyBorder="1" applyAlignment="1" applyProtection="1">
      <alignment horizontal="center" vertical="center"/>
      <protection locked="0"/>
    </xf>
    <xf numFmtId="0" fontId="14" fillId="0" borderId="3" xfId="5" applyFont="1" applyBorder="1" applyAlignment="1" applyProtection="1">
      <alignment horizontal="distributed" vertical="center"/>
      <protection locked="0"/>
    </xf>
    <xf numFmtId="0" fontId="14" fillId="0" borderId="71" xfId="5" applyFont="1" applyBorder="1" applyAlignment="1" applyProtection="1">
      <alignment horizontal="distributed" vertical="center"/>
      <protection locked="0"/>
    </xf>
    <xf numFmtId="0" fontId="14" fillId="0" borderId="72" xfId="5" applyFont="1" applyBorder="1" applyAlignment="1" applyProtection="1">
      <alignment horizontal="distributed" vertical="center"/>
      <protection locked="0"/>
    </xf>
    <xf numFmtId="0" fontId="14" fillId="0" borderId="3" xfId="5" applyFont="1" applyFill="1" applyBorder="1" applyAlignment="1" applyProtection="1">
      <alignment horizontal="distributed" vertical="center"/>
      <protection locked="0"/>
    </xf>
    <xf numFmtId="0" fontId="14" fillId="4" borderId="3" xfId="5" applyFont="1" applyFill="1" applyBorder="1" applyAlignment="1" applyProtection="1">
      <alignment horizontal="distributed" vertical="center"/>
      <protection locked="0"/>
    </xf>
    <xf numFmtId="0" fontId="14" fillId="3" borderId="73" xfId="5" applyFont="1" applyFill="1" applyBorder="1" applyAlignment="1" applyProtection="1">
      <alignment horizontal="distributed" vertical="center"/>
      <protection locked="0"/>
    </xf>
    <xf numFmtId="0" fontId="14" fillId="0" borderId="71" xfId="5" applyFont="1" applyBorder="1" applyAlignment="1" applyProtection="1">
      <alignment horizontal="center" vertical="center"/>
      <protection locked="0"/>
    </xf>
    <xf numFmtId="0" fontId="14" fillId="0" borderId="74" xfId="5" applyFont="1" applyBorder="1" applyAlignment="1" applyProtection="1">
      <alignment horizontal="center" vertical="center"/>
      <protection locked="0"/>
    </xf>
    <xf numFmtId="0" fontId="14" fillId="0" borderId="75" xfId="5" applyFont="1" applyBorder="1" applyAlignment="1" applyProtection="1">
      <alignment horizontal="center" vertical="center"/>
      <protection locked="0"/>
    </xf>
    <xf numFmtId="0" fontId="14" fillId="5" borderId="3" xfId="5" applyFont="1" applyFill="1" applyBorder="1" applyAlignment="1" applyProtection="1">
      <alignment horizontal="distributed" vertical="center"/>
      <protection locked="0"/>
    </xf>
    <xf numFmtId="177" fontId="14" fillId="0" borderId="41" xfId="5" applyNumberFormat="1" applyFont="1" applyBorder="1" applyAlignment="1" applyProtection="1">
      <alignment vertical="center" shrinkToFit="1"/>
      <protection locked="0"/>
    </xf>
    <xf numFmtId="57" fontId="14" fillId="0" borderId="41" xfId="5" applyNumberFormat="1" applyFont="1" applyBorder="1" applyProtection="1">
      <alignment vertical="center"/>
      <protection locked="0"/>
    </xf>
    <xf numFmtId="0" fontId="16" fillId="0" borderId="76" xfId="5" applyFont="1" applyBorder="1" applyAlignment="1" applyProtection="1">
      <alignment vertical="center" wrapText="1"/>
      <protection locked="0"/>
    </xf>
    <xf numFmtId="0" fontId="16" fillId="0" borderId="77" xfId="5" applyFont="1" applyBorder="1" applyAlignment="1" applyProtection="1">
      <alignment vertical="center" wrapText="1"/>
      <protection locked="0"/>
    </xf>
    <xf numFmtId="176" fontId="14" fillId="0" borderId="41" xfId="5" applyNumberFormat="1" applyFont="1" applyFill="1" applyBorder="1" applyAlignment="1" applyProtection="1">
      <alignment horizontal="center" vertical="center"/>
      <protection locked="0"/>
    </xf>
    <xf numFmtId="176" fontId="14" fillId="4" borderId="41" xfId="5" applyNumberFormat="1" applyFont="1" applyFill="1" applyBorder="1" applyAlignment="1" applyProtection="1">
      <alignment vertical="center" shrinkToFit="1"/>
      <protection locked="0"/>
    </xf>
    <xf numFmtId="176" fontId="14" fillId="3" borderId="41" xfId="5" applyNumberFormat="1" applyFont="1" applyFill="1" applyBorder="1" applyAlignment="1" applyProtection="1">
      <alignment vertical="center" shrinkToFit="1"/>
      <protection locked="0"/>
    </xf>
    <xf numFmtId="176" fontId="14" fillId="0" borderId="76" xfId="5" applyNumberFormat="1" applyFont="1" applyBorder="1" applyAlignment="1" applyProtection="1">
      <alignment vertical="center" shrinkToFit="1"/>
      <protection locked="0"/>
    </xf>
    <xf numFmtId="176" fontId="14" fillId="0" borderId="78" xfId="5" applyNumberFormat="1" applyFont="1" applyBorder="1" applyAlignment="1" applyProtection="1">
      <alignment vertical="center" shrinkToFit="1"/>
      <protection locked="0"/>
    </xf>
    <xf numFmtId="176" fontId="14" fillId="0" borderId="79" xfId="5" applyNumberFormat="1" applyFont="1" applyBorder="1" applyAlignment="1" applyProtection="1">
      <alignment vertical="center" shrinkToFit="1"/>
      <protection locked="0"/>
    </xf>
    <xf numFmtId="176" fontId="14" fillId="5" borderId="41" xfId="5" applyNumberFormat="1" applyFont="1" applyFill="1" applyBorder="1" applyAlignment="1" applyProtection="1">
      <alignment vertical="center" shrinkToFit="1"/>
      <protection locked="0"/>
    </xf>
    <xf numFmtId="57" fontId="14" fillId="0" borderId="3" xfId="5" applyNumberFormat="1" applyFont="1" applyBorder="1" applyProtection="1">
      <alignment vertical="center"/>
      <protection locked="0"/>
    </xf>
    <xf numFmtId="177" fontId="14" fillId="2" borderId="80" xfId="0" applyNumberFormat="1" applyFont="1" applyFill="1" applyBorder="1" applyAlignment="1" applyProtection="1">
      <alignment vertical="center" shrinkToFit="1"/>
    </xf>
    <xf numFmtId="57" fontId="14" fillId="2" borderId="81" xfId="0" applyNumberFormat="1" applyFont="1" applyFill="1" applyBorder="1" applyAlignment="1" applyProtection="1">
      <alignment horizontal="center" vertical="center"/>
    </xf>
    <xf numFmtId="0" fontId="16" fillId="2" borderId="81" xfId="0" applyFont="1" applyFill="1" applyBorder="1" applyAlignment="1" applyProtection="1">
      <alignment horizontal="center" vertical="center" wrapText="1"/>
    </xf>
    <xf numFmtId="0" fontId="16" fillId="2" borderId="82" xfId="0" applyFont="1" applyFill="1" applyBorder="1" applyAlignment="1" applyProtection="1">
      <alignment horizontal="center" vertical="center" wrapText="1"/>
    </xf>
    <xf numFmtId="0" fontId="16" fillId="2" borderId="83" xfId="0" applyFont="1" applyFill="1" applyBorder="1" applyAlignment="1" applyProtection="1">
      <alignment horizontal="center" vertical="center" wrapText="1"/>
    </xf>
    <xf numFmtId="176" fontId="14" fillId="2" borderId="81" xfId="0" applyNumberFormat="1" applyFont="1" applyFill="1" applyBorder="1" applyAlignment="1" applyProtection="1">
      <alignment horizontal="center" vertical="center"/>
    </xf>
    <xf numFmtId="176" fontId="14" fillId="2" borderId="81" xfId="0" applyNumberFormat="1" applyFont="1" applyFill="1" applyBorder="1" applyAlignment="1" applyProtection="1">
      <alignment horizontal="right" vertical="center" shrinkToFit="1"/>
    </xf>
    <xf numFmtId="176" fontId="14" fillId="2" borderId="82" xfId="0" applyNumberFormat="1" applyFont="1" applyFill="1" applyBorder="1" applyAlignment="1" applyProtection="1">
      <alignment horizontal="right" vertical="center" shrinkToFit="1"/>
    </xf>
    <xf numFmtId="176" fontId="14" fillId="2" borderId="84" xfId="0" applyNumberFormat="1" applyFont="1" applyFill="1" applyBorder="1" applyAlignment="1" applyProtection="1">
      <alignment horizontal="right" vertical="center" shrinkToFit="1"/>
    </xf>
    <xf numFmtId="176" fontId="14" fillId="2" borderId="85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Alignment="1" applyProtection="1">
      <alignment vertical="center"/>
      <protection locked="0"/>
    </xf>
    <xf numFmtId="176" fontId="18" fillId="0" borderId="86" xfId="2" applyNumberFormat="1" applyFont="1" applyFill="1" applyBorder="1" applyAlignment="1" applyProtection="1">
      <alignment vertical="center" shrinkToFit="1"/>
    </xf>
    <xf numFmtId="176" fontId="0" fillId="0" borderId="78" xfId="5" applyNumberFormat="1" applyFont="1" applyBorder="1" applyAlignment="1" applyProtection="1">
      <alignment vertical="center" shrinkToFit="1"/>
      <protection locked="0"/>
    </xf>
    <xf numFmtId="0" fontId="18" fillId="0" borderId="5" xfId="0" applyFont="1" applyBorder="1" applyAlignment="1" applyProtection="1">
      <alignment horizontal="distributed" vertical="center"/>
    </xf>
    <xf numFmtId="0" fontId="18" fillId="0" borderId="20" xfId="0" applyFont="1" applyBorder="1" applyAlignment="1" applyProtection="1">
      <alignment horizontal="distributed" vertical="center"/>
    </xf>
    <xf numFmtId="0" fontId="18" fillId="0" borderId="11" xfId="0" applyFont="1" applyBorder="1" applyAlignment="1" applyProtection="1">
      <alignment horizontal="center" vertical="center" textRotation="180"/>
    </xf>
    <xf numFmtId="0" fontId="18" fillId="0" borderId="21" xfId="0" applyFont="1" applyBorder="1" applyAlignment="1" applyProtection="1">
      <alignment horizontal="center" vertical="center" textRotation="180"/>
    </xf>
    <xf numFmtId="0" fontId="18" fillId="0" borderId="13" xfId="0" applyFont="1" applyBorder="1" applyAlignment="1" applyProtection="1">
      <alignment horizontal="center" vertical="center" textRotation="180"/>
    </xf>
    <xf numFmtId="0" fontId="18" fillId="0" borderId="23" xfId="0" applyFont="1" applyBorder="1" applyAlignment="1" applyProtection="1">
      <alignment horizontal="center" vertical="center" textRotation="180"/>
    </xf>
    <xf numFmtId="0" fontId="18" fillId="0" borderId="22" xfId="0" applyFont="1" applyBorder="1" applyAlignment="1" applyProtection="1">
      <alignment horizontal="distributed" vertical="center"/>
    </xf>
    <xf numFmtId="0" fontId="18" fillId="0" borderId="27" xfId="0" applyFont="1" applyBorder="1" applyAlignment="1" applyProtection="1">
      <alignment horizontal="distributed" vertical="center"/>
    </xf>
    <xf numFmtId="0" fontId="18" fillId="0" borderId="26" xfId="0" applyFont="1" applyBorder="1" applyAlignment="1" applyProtection="1">
      <alignment horizontal="center" vertical="center" textRotation="180"/>
    </xf>
    <xf numFmtId="0" fontId="18" fillId="0" borderId="15" xfId="0" applyFont="1" applyBorder="1" applyAlignment="1" applyProtection="1">
      <alignment horizontal="center" vertical="center" textRotation="180"/>
    </xf>
    <xf numFmtId="0" fontId="18" fillId="0" borderId="17" xfId="0" applyFont="1" applyBorder="1" applyAlignment="1" applyProtection="1">
      <alignment horizontal="center" vertical="center" textRotation="180"/>
    </xf>
    <xf numFmtId="176" fontId="18" fillId="0" borderId="32" xfId="2" applyNumberFormat="1" applyFont="1" applyFill="1" applyBorder="1" applyAlignment="1" applyProtection="1">
      <alignment vertical="center" shrinkToFit="1"/>
    </xf>
    <xf numFmtId="176" fontId="18" fillId="0" borderId="33" xfId="2" applyNumberFormat="1" applyFont="1" applyBorder="1" applyAlignment="1" applyProtection="1">
      <alignment vertical="center" shrinkToFit="1"/>
    </xf>
    <xf numFmtId="176" fontId="18" fillId="0" borderId="34" xfId="2" applyNumberFormat="1" applyFont="1" applyFill="1" applyBorder="1" applyAlignment="1" applyProtection="1">
      <alignment vertical="center" shrinkToFit="1"/>
    </xf>
    <xf numFmtId="0" fontId="18" fillId="0" borderId="88" xfId="0" applyFont="1" applyBorder="1" applyAlignment="1" applyProtection="1">
      <alignment horizontal="distributed" vertical="center"/>
    </xf>
    <xf numFmtId="0" fontId="22" fillId="0" borderId="18" xfId="0" applyFont="1" applyFill="1" applyBorder="1" applyAlignment="1" applyProtection="1">
      <alignment horizontal="distributed" vertical="center"/>
    </xf>
    <xf numFmtId="176" fontId="18" fillId="0" borderId="32" xfId="2" applyNumberFormat="1" applyFont="1" applyBorder="1" applyAlignment="1" applyProtection="1">
      <alignment vertical="center" shrinkToFit="1"/>
    </xf>
    <xf numFmtId="0" fontId="18" fillId="0" borderId="63" xfId="0" applyFont="1" applyBorder="1" applyAlignment="1" applyProtection="1">
      <alignment horizontal="distributed" vertical="center"/>
    </xf>
    <xf numFmtId="0" fontId="18" fillId="0" borderId="65" xfId="0" applyFont="1" applyBorder="1" applyAlignment="1" applyProtection="1">
      <alignment horizontal="distributed" vertical="center"/>
    </xf>
    <xf numFmtId="0" fontId="18" fillId="0" borderId="89" xfId="0" applyFont="1" applyBorder="1" applyAlignment="1" applyProtection="1">
      <alignment horizontal="distributed" vertical="center"/>
    </xf>
    <xf numFmtId="0" fontId="7" fillId="0" borderId="0" xfId="3" applyFont="1" applyBorder="1" applyAlignment="1" applyProtection="1">
      <alignment horizontal="distributed" vertical="center"/>
    </xf>
    <xf numFmtId="0" fontId="0" fillId="0" borderId="0" xfId="5" applyFont="1" applyBorder="1" applyAlignment="1" applyProtection="1">
      <alignment horizontal="distributed" vertical="center"/>
      <protection locked="0"/>
    </xf>
    <xf numFmtId="0" fontId="18" fillId="0" borderId="11" xfId="0" applyFont="1" applyBorder="1" applyAlignment="1" applyProtection="1">
      <alignment vertical="center"/>
    </xf>
    <xf numFmtId="0" fontId="18" fillId="0" borderId="12" xfId="0" applyFont="1" applyBorder="1" applyAlignment="1" applyProtection="1">
      <alignment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vertical="center" shrinkToFit="1"/>
    </xf>
    <xf numFmtId="0" fontId="0" fillId="0" borderId="0" xfId="5" applyFont="1" applyBorder="1" applyAlignment="1" applyProtection="1">
      <alignment horizontal="center" vertical="center" wrapText="1"/>
      <protection locked="0"/>
    </xf>
    <xf numFmtId="176" fontId="7" fillId="0" borderId="0" xfId="3" applyNumberFormat="1" applyFont="1" applyAlignment="1" applyProtection="1">
      <alignment horizontal="center" vertical="center"/>
    </xf>
    <xf numFmtId="0" fontId="3" fillId="0" borderId="45" xfId="3" applyFont="1" applyBorder="1" applyAlignment="1">
      <alignment vertical="center"/>
    </xf>
    <xf numFmtId="177" fontId="3" fillId="0" borderId="45" xfId="3" applyNumberFormat="1" applyFont="1" applyBorder="1" applyAlignment="1">
      <alignment vertical="center"/>
    </xf>
    <xf numFmtId="0" fontId="7" fillId="0" borderId="0" xfId="3" applyFont="1" applyBorder="1" applyAlignment="1" applyProtection="1">
      <alignment horizontal="distributed" vertical="center"/>
    </xf>
    <xf numFmtId="0" fontId="18" fillId="0" borderId="0" xfId="0" applyFont="1" applyAlignment="1" applyProtection="1">
      <alignment horizontal="center" vertical="center" textRotation="180"/>
    </xf>
    <xf numFmtId="0" fontId="18" fillId="0" borderId="18" xfId="0" applyFont="1" applyBorder="1" applyAlignment="1" applyProtection="1">
      <alignment horizontal="distributed" vertical="center"/>
    </xf>
    <xf numFmtId="0" fontId="18" fillId="0" borderId="16" xfId="0" applyFont="1" applyBorder="1" applyAlignment="1" applyProtection="1">
      <alignment horizontal="distributed" vertical="center"/>
    </xf>
    <xf numFmtId="0" fontId="14" fillId="0" borderId="1" xfId="3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3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vertical="center" wrapText="1"/>
    </xf>
    <xf numFmtId="0" fontId="14" fillId="0" borderId="0" xfId="5" applyAlignment="1" applyProtection="1">
      <alignment horizontal="center" vertical="center"/>
    </xf>
    <xf numFmtId="0" fontId="14" fillId="0" borderId="0" xfId="5" applyProtection="1">
      <alignment vertical="center"/>
    </xf>
    <xf numFmtId="0" fontId="0" fillId="0" borderId="0" xfId="0" applyFont="1" applyProtection="1">
      <alignment vertical="center"/>
    </xf>
    <xf numFmtId="0" fontId="3" fillId="0" borderId="0" xfId="5" applyFont="1" applyBorder="1" applyAlignment="1" applyProtection="1">
      <alignment horizontal="distributed" vertical="center"/>
    </xf>
    <xf numFmtId="0" fontId="3" fillId="0" borderId="0" xfId="5" applyFont="1" applyBorder="1" applyAlignment="1" applyProtection="1">
      <alignment horizontal="center" vertical="center"/>
    </xf>
    <xf numFmtId="0" fontId="3" fillId="3" borderId="14" xfId="5" applyFont="1" applyFill="1" applyBorder="1" applyAlignment="1" applyProtection="1">
      <alignment horizontal="center" vertical="center"/>
    </xf>
    <xf numFmtId="0" fontId="3" fillId="0" borderId="38" xfId="5" applyFont="1" applyBorder="1" applyAlignment="1" applyProtection="1">
      <alignment horizontal="center" vertical="center"/>
    </xf>
    <xf numFmtId="0" fontId="3" fillId="0" borderId="54" xfId="5" applyFont="1" applyBorder="1" applyAlignment="1" applyProtection="1">
      <alignment horizontal="center" vertical="center"/>
    </xf>
    <xf numFmtId="0" fontId="6" fillId="0" borderId="38" xfId="5" applyFont="1" applyBorder="1" applyAlignment="1" applyProtection="1">
      <alignment horizontal="center" vertical="center"/>
    </xf>
    <xf numFmtId="0" fontId="14" fillId="0" borderId="3" xfId="5" applyBorder="1" applyAlignment="1" applyProtection="1">
      <alignment horizontal="center" vertical="center"/>
    </xf>
    <xf numFmtId="0" fontId="14" fillId="0" borderId="0" xfId="5" applyBorder="1" applyAlignment="1" applyProtection="1">
      <alignment horizontal="center" vertical="center"/>
    </xf>
    <xf numFmtId="0" fontId="14" fillId="0" borderId="23" xfId="5" applyBorder="1" applyAlignment="1" applyProtection="1">
      <alignment horizontal="distributed" vertical="center"/>
    </xf>
    <xf numFmtId="0" fontId="14" fillId="0" borderId="3" xfId="5" applyBorder="1" applyAlignment="1" applyProtection="1">
      <alignment horizontal="distributed" vertical="center"/>
    </xf>
    <xf numFmtId="0" fontId="14" fillId="0" borderId="0" xfId="5" applyBorder="1" applyAlignment="1" applyProtection="1">
      <alignment horizontal="distributed" vertical="center"/>
    </xf>
    <xf numFmtId="0" fontId="14" fillId="0" borderId="55" xfId="5" applyBorder="1" applyAlignment="1" applyProtection="1">
      <alignment horizontal="distributed" vertical="center"/>
    </xf>
    <xf numFmtId="0" fontId="14" fillId="0" borderId="56" xfId="5" applyFill="1" applyBorder="1" applyAlignment="1" applyProtection="1">
      <alignment horizontal="distributed" vertical="center"/>
    </xf>
    <xf numFmtId="0" fontId="14" fillId="4" borderId="23" xfId="5" applyFill="1" applyBorder="1" applyAlignment="1" applyProtection="1">
      <alignment horizontal="distributed" vertical="center"/>
    </xf>
    <xf numFmtId="0" fontId="14" fillId="3" borderId="23" xfId="5" applyFill="1" applyBorder="1" applyAlignment="1" applyProtection="1">
      <alignment horizontal="distributed" vertical="center"/>
    </xf>
    <xf numFmtId="0" fontId="14" fillId="0" borderId="57" xfId="5" applyBorder="1" applyAlignment="1" applyProtection="1">
      <alignment horizontal="center" vertical="center"/>
    </xf>
    <xf numFmtId="0" fontId="14" fillId="0" borderId="58" xfId="5" applyBorder="1" applyAlignment="1" applyProtection="1">
      <alignment horizontal="center" vertical="center"/>
    </xf>
    <xf numFmtId="0" fontId="14" fillId="0" borderId="23" xfId="5" applyBorder="1" applyAlignment="1" applyProtection="1">
      <alignment horizontal="center" vertical="center"/>
    </xf>
    <xf numFmtId="0" fontId="14" fillId="5" borderId="23" xfId="5" applyFill="1" applyBorder="1" applyAlignment="1" applyProtection="1">
      <alignment horizontal="distributed" vertical="center"/>
    </xf>
    <xf numFmtId="177" fontId="14" fillId="0" borderId="41" xfId="5" applyNumberFormat="1" applyBorder="1" applyAlignment="1" applyProtection="1">
      <alignment horizontal="center" vertical="center"/>
    </xf>
    <xf numFmtId="57" fontId="14" fillId="0" borderId="18" xfId="5" applyNumberFormat="1" applyFont="1" applyBorder="1" applyProtection="1">
      <alignment vertical="center"/>
    </xf>
    <xf numFmtId="0" fontId="16" fillId="0" borderId="17" xfId="5" applyFont="1" applyBorder="1" applyAlignment="1" applyProtection="1">
      <alignment vertical="center" wrapText="1"/>
    </xf>
    <xf numFmtId="0" fontId="16" fillId="0" borderId="41" xfId="5" applyFont="1" applyBorder="1" applyAlignment="1" applyProtection="1">
      <alignment vertical="center" wrapText="1"/>
    </xf>
    <xf numFmtId="0" fontId="16" fillId="0" borderId="18" xfId="5" applyFont="1" applyBorder="1" applyAlignment="1" applyProtection="1">
      <alignment vertical="center" wrapText="1"/>
    </xf>
    <xf numFmtId="0" fontId="16" fillId="0" borderId="59" xfId="5" applyFont="1" applyBorder="1" applyAlignment="1" applyProtection="1">
      <alignment vertical="center" wrapText="1"/>
    </xf>
    <xf numFmtId="176" fontId="3" fillId="0" borderId="17" xfId="5" applyNumberFormat="1" applyFont="1" applyFill="1" applyBorder="1" applyAlignment="1" applyProtection="1">
      <alignment horizontal="center" vertical="center"/>
    </xf>
    <xf numFmtId="176" fontId="14" fillId="4" borderId="17" xfId="5" applyNumberFormat="1" applyFill="1" applyBorder="1" applyProtection="1">
      <alignment vertical="center"/>
    </xf>
    <xf numFmtId="176" fontId="14" fillId="3" borderId="17" xfId="5" applyNumberFormat="1" applyFill="1" applyBorder="1" applyProtection="1">
      <alignment vertical="center"/>
    </xf>
    <xf numFmtId="176" fontId="14" fillId="0" borderId="17" xfId="5" applyNumberFormat="1" applyBorder="1" applyProtection="1">
      <alignment vertical="center"/>
    </xf>
    <xf numFmtId="176" fontId="14" fillId="0" borderId="59" xfId="5" applyNumberFormat="1" applyBorder="1" applyProtection="1">
      <alignment vertical="center"/>
    </xf>
    <xf numFmtId="176" fontId="14" fillId="5" borderId="17" xfId="5" applyNumberFormat="1" applyFill="1" applyBorder="1" applyProtection="1">
      <alignment vertical="center"/>
    </xf>
    <xf numFmtId="177" fontId="14" fillId="0" borderId="60" xfId="5" applyNumberFormat="1" applyBorder="1" applyAlignment="1" applyProtection="1">
      <alignment horizontal="center" vertical="center"/>
    </xf>
    <xf numFmtId="177" fontId="14" fillId="0" borderId="41" xfId="5" applyNumberFormat="1" applyFont="1" applyBorder="1" applyAlignment="1" applyProtection="1">
      <alignment horizontal="center" vertical="center"/>
    </xf>
    <xf numFmtId="177" fontId="14" fillId="0" borderId="61" xfId="5" applyNumberFormat="1" applyBorder="1" applyAlignment="1" applyProtection="1">
      <alignment horizontal="center" vertical="center"/>
    </xf>
    <xf numFmtId="0" fontId="20" fillId="0" borderId="41" xfId="5" applyFont="1" applyFill="1" applyBorder="1" applyAlignment="1" applyProtection="1">
      <alignment vertical="center" wrapText="1"/>
    </xf>
    <xf numFmtId="0" fontId="20" fillId="0" borderId="18" xfId="5" applyFont="1" applyFill="1" applyBorder="1" applyAlignment="1" applyProtection="1">
      <alignment vertical="center" wrapText="1"/>
    </xf>
    <xf numFmtId="0" fontId="20" fillId="0" borderId="59" xfId="5" applyFont="1" applyFill="1" applyBorder="1" applyAlignment="1" applyProtection="1">
      <alignment vertical="center" wrapText="1"/>
    </xf>
    <xf numFmtId="176" fontId="14" fillId="0" borderId="17" xfId="5" applyNumberFormat="1" applyFill="1" applyBorder="1" applyAlignment="1" applyProtection="1">
      <alignment horizontal="center" vertical="center"/>
    </xf>
    <xf numFmtId="57" fontId="14" fillId="0" borderId="18" xfId="5" applyNumberFormat="1" applyBorder="1" applyProtection="1">
      <alignment vertical="center"/>
    </xf>
    <xf numFmtId="57" fontId="14" fillId="0" borderId="0" xfId="5" applyNumberFormat="1" applyBorder="1" applyProtection="1">
      <alignment vertical="center"/>
    </xf>
    <xf numFmtId="0" fontId="16" fillId="0" borderId="23" xfId="5" applyFont="1" applyBorder="1" applyAlignment="1" applyProtection="1">
      <alignment vertical="center" wrapText="1"/>
    </xf>
    <xf numFmtId="0" fontId="16" fillId="0" borderId="3" xfId="5" applyFont="1" applyBorder="1" applyAlignment="1" applyProtection="1">
      <alignment vertical="center" wrapText="1"/>
    </xf>
    <xf numFmtId="176" fontId="14" fillId="4" borderId="23" xfId="5" applyNumberFormat="1" applyFill="1" applyBorder="1" applyProtection="1">
      <alignment vertical="center"/>
    </xf>
    <xf numFmtId="176" fontId="14" fillId="3" borderId="23" xfId="5" applyNumberFormat="1" applyFill="1" applyBorder="1" applyProtection="1">
      <alignment vertical="center"/>
    </xf>
    <xf numFmtId="176" fontId="14" fillId="0" borderId="23" xfId="5" applyNumberFormat="1" applyBorder="1" applyProtection="1">
      <alignment vertical="center"/>
    </xf>
    <xf numFmtId="176" fontId="14" fillId="0" borderId="58" xfId="5" applyNumberFormat="1" applyBorder="1" applyProtection="1">
      <alignment vertical="center"/>
    </xf>
    <xf numFmtId="0" fontId="12" fillId="0" borderId="0" xfId="3" applyFont="1" applyAlignment="1" applyProtection="1">
      <alignment vertical="center"/>
    </xf>
    <xf numFmtId="0" fontId="12" fillId="0" borderId="0" xfId="3" applyFont="1" applyAlignment="1" applyProtection="1">
      <alignment horizontal="right" vertical="center"/>
    </xf>
    <xf numFmtId="0" fontId="8" fillId="0" borderId="0" xfId="3" applyFont="1" applyBorder="1" applyAlignment="1" applyProtection="1">
      <alignment vertical="center"/>
    </xf>
    <xf numFmtId="0" fontId="7" fillId="0" borderId="0" xfId="3" applyFont="1" applyAlignment="1" applyProtection="1">
      <alignment vertical="center"/>
    </xf>
    <xf numFmtId="177" fontId="7" fillId="0" borderId="0" xfId="3" applyNumberFormat="1" applyFont="1" applyAlignment="1" applyProtection="1">
      <alignment vertical="center"/>
    </xf>
    <xf numFmtId="0" fontId="3" fillId="5" borderId="13" xfId="5" applyFont="1" applyFill="1" applyBorder="1" applyAlignment="1" applyProtection="1">
      <alignment horizontal="distributed" vertical="center"/>
    </xf>
    <xf numFmtId="0" fontId="3" fillId="5" borderId="53" xfId="5" applyFont="1" applyFill="1" applyBorder="1" applyAlignment="1" applyProtection="1">
      <alignment horizontal="distributed" vertical="center"/>
    </xf>
    <xf numFmtId="0" fontId="3" fillId="0" borderId="44" xfId="5" applyFont="1" applyBorder="1" applyAlignment="1" applyProtection="1">
      <alignment horizontal="center" vertical="center"/>
    </xf>
    <xf numFmtId="0" fontId="3" fillId="0" borderId="45" xfId="5" applyFont="1" applyBorder="1" applyAlignment="1" applyProtection="1">
      <alignment horizontal="center" vertical="center"/>
    </xf>
    <xf numFmtId="0" fontId="3" fillId="0" borderId="14" xfId="5" applyFont="1" applyBorder="1" applyAlignment="1" applyProtection="1">
      <alignment horizontal="center" vertical="center"/>
    </xf>
    <xf numFmtId="0" fontId="3" fillId="0" borderId="43" xfId="5" applyFont="1" applyBorder="1" applyAlignment="1" applyProtection="1">
      <alignment horizontal="center" vertical="center"/>
    </xf>
    <xf numFmtId="0" fontId="3" fillId="0" borderId="13" xfId="5" applyFont="1" applyBorder="1" applyAlignment="1" applyProtection="1">
      <alignment horizontal="distributed" vertical="center"/>
    </xf>
    <xf numFmtId="0" fontId="3" fillId="0" borderId="53" xfId="5" applyFont="1" applyBorder="1" applyAlignment="1" applyProtection="1">
      <alignment horizontal="distributed" vertical="center"/>
    </xf>
    <xf numFmtId="0" fontId="3" fillId="0" borderId="44" xfId="5" applyFont="1" applyBorder="1" applyAlignment="1" applyProtection="1">
      <alignment horizontal="distributed" vertical="center"/>
    </xf>
    <xf numFmtId="0" fontId="3" fillId="0" borderId="45" xfId="5" applyFont="1" applyBorder="1" applyAlignment="1" applyProtection="1">
      <alignment horizontal="distributed" vertical="center"/>
    </xf>
    <xf numFmtId="0" fontId="3" fillId="0" borderId="14" xfId="5" applyFont="1" applyBorder="1" applyAlignment="1" applyProtection="1">
      <alignment horizontal="distributed" vertical="center"/>
    </xf>
    <xf numFmtId="0" fontId="3" fillId="0" borderId="43" xfId="5" applyFont="1" applyBorder="1" applyAlignment="1" applyProtection="1">
      <alignment horizontal="distributed" vertical="center"/>
    </xf>
    <xf numFmtId="0" fontId="3" fillId="0" borderId="13" xfId="5" applyFont="1" applyFill="1" applyBorder="1" applyAlignment="1" applyProtection="1">
      <alignment horizontal="distributed" vertical="center"/>
    </xf>
    <xf numFmtId="0" fontId="3" fillId="0" borderId="53" xfId="5" applyFont="1" applyFill="1" applyBorder="1" applyAlignment="1" applyProtection="1">
      <alignment horizontal="distributed" vertical="center"/>
    </xf>
    <xf numFmtId="0" fontId="3" fillId="4" borderId="13" xfId="5" applyFont="1" applyFill="1" applyBorder="1" applyAlignment="1" applyProtection="1">
      <alignment horizontal="distributed" vertical="center"/>
    </xf>
    <xf numFmtId="0" fontId="3" fillId="4" borderId="53" xfId="5" applyFont="1" applyFill="1" applyBorder="1" applyAlignment="1" applyProtection="1">
      <alignment horizontal="distributed" vertical="center"/>
    </xf>
    <xf numFmtId="0" fontId="3" fillId="3" borderId="13" xfId="5" applyFont="1" applyFill="1" applyBorder="1" applyAlignment="1" applyProtection="1">
      <alignment horizontal="distributed" vertical="center"/>
    </xf>
    <xf numFmtId="0" fontId="3" fillId="3" borderId="53" xfId="5" applyFont="1" applyFill="1" applyBorder="1" applyAlignment="1" applyProtection="1">
      <alignment horizontal="distributed" vertical="center"/>
    </xf>
    <xf numFmtId="0" fontId="3" fillId="0" borderId="22" xfId="0" applyFont="1" applyBorder="1" applyAlignment="1" applyProtection="1">
      <alignment vertical="center" shrinkToFit="1"/>
    </xf>
    <xf numFmtId="0" fontId="3" fillId="0" borderId="22" xfId="5" applyFont="1" applyBorder="1" applyAlignment="1" applyProtection="1">
      <alignment vertical="center" shrinkToFit="1"/>
    </xf>
    <xf numFmtId="0" fontId="3" fillId="0" borderId="0" xfId="5" applyFont="1" applyBorder="1" applyAlignment="1" applyProtection="1">
      <alignment horizontal="right" vertical="center" wrapText="1"/>
    </xf>
    <xf numFmtId="0" fontId="3" fillId="0" borderId="0" xfId="5" applyFont="1" applyBorder="1" applyAlignment="1" applyProtection="1">
      <alignment horizontal="right" vertical="center"/>
    </xf>
    <xf numFmtId="0" fontId="3" fillId="0" borderId="5" xfId="5" applyFont="1" applyBorder="1" applyAlignment="1" applyProtection="1">
      <alignment vertical="center" shrinkToFi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/>
    </xf>
    <xf numFmtId="0" fontId="7" fillId="0" borderId="5" xfId="3" applyFont="1" applyBorder="1" applyAlignment="1" applyProtection="1">
      <alignment horizontal="distributed" vertical="center"/>
    </xf>
    <xf numFmtId="0" fontId="7" fillId="0" borderId="11" xfId="3" applyFont="1" applyFill="1" applyBorder="1" applyAlignment="1" applyProtection="1">
      <alignment horizontal="center" vertical="center" shrinkToFit="1"/>
    </xf>
    <xf numFmtId="0" fontId="7" fillId="0" borderId="5" xfId="3" applyFont="1" applyFill="1" applyBorder="1" applyAlignment="1" applyProtection="1">
      <alignment horizontal="center" vertical="center" shrinkToFit="1"/>
    </xf>
    <xf numFmtId="0" fontId="7" fillId="0" borderId="12" xfId="3" applyFont="1" applyFill="1" applyBorder="1" applyAlignment="1" applyProtection="1">
      <alignment horizontal="center" vertical="center" shrinkToFit="1"/>
    </xf>
    <xf numFmtId="0" fontId="12" fillId="0" borderId="0" xfId="3" applyFont="1" applyAlignment="1" applyProtection="1">
      <alignment horizontal="right" vertical="center"/>
    </xf>
    <xf numFmtId="0" fontId="8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horizontal="center" vertical="center"/>
    </xf>
    <xf numFmtId="0" fontId="7" fillId="0" borderId="14" xfId="3" applyFont="1" applyBorder="1" applyAlignment="1" applyProtection="1">
      <alignment horizontal="distributed" vertical="center"/>
    </xf>
    <xf numFmtId="0" fontId="7" fillId="0" borderId="0" xfId="3" applyFont="1" applyBorder="1" applyAlignment="1" applyProtection="1">
      <alignment horizontal="distributed" vertical="center"/>
    </xf>
    <xf numFmtId="0" fontId="7" fillId="0" borderId="46" xfId="3" applyFont="1" applyBorder="1" applyAlignment="1" applyProtection="1">
      <alignment horizontal="center" vertical="center"/>
    </xf>
    <xf numFmtId="0" fontId="7" fillId="0" borderId="47" xfId="3" applyFont="1" applyBorder="1" applyAlignment="1" applyProtection="1">
      <alignment horizontal="center" vertical="center"/>
    </xf>
    <xf numFmtId="0" fontId="7" fillId="0" borderId="48" xfId="3" applyFont="1" applyBorder="1" applyAlignment="1" applyProtection="1">
      <alignment horizontal="center" vertical="center" wrapText="1"/>
    </xf>
    <xf numFmtId="0" fontId="7" fillId="0" borderId="49" xfId="3" applyFont="1" applyBorder="1" applyAlignment="1" applyProtection="1">
      <alignment horizontal="center" vertical="center" wrapText="1"/>
    </xf>
    <xf numFmtId="0" fontId="9" fillId="0" borderId="18" xfId="3" applyFont="1" applyBorder="1" applyAlignment="1" applyProtection="1">
      <alignment horizontal="distributed" vertical="center"/>
    </xf>
    <xf numFmtId="0" fontId="7" fillId="0" borderId="18" xfId="3" applyFont="1" applyBorder="1" applyAlignment="1" applyProtection="1">
      <alignment horizontal="distributed" vertical="center"/>
    </xf>
    <xf numFmtId="0" fontId="7" fillId="0" borderId="20" xfId="3" applyFont="1" applyBorder="1" applyAlignment="1" applyProtection="1">
      <alignment horizontal="distributed" vertical="center"/>
    </xf>
    <xf numFmtId="0" fontId="7" fillId="0" borderId="22" xfId="3" applyFont="1" applyBorder="1" applyAlignment="1" applyProtection="1">
      <alignment horizontal="distributed" vertical="center"/>
    </xf>
    <xf numFmtId="0" fontId="7" fillId="0" borderId="50" xfId="3" applyFont="1" applyBorder="1" applyAlignment="1" applyProtection="1">
      <alignment horizontal="center" vertical="center"/>
    </xf>
    <xf numFmtId="0" fontId="7" fillId="0" borderId="51" xfId="3" applyFont="1" applyBorder="1" applyAlignment="1" applyProtection="1">
      <alignment horizontal="center" vertical="center"/>
    </xf>
    <xf numFmtId="0" fontId="7" fillId="0" borderId="52" xfId="3" applyFont="1" applyBorder="1" applyAlignment="1" applyProtection="1">
      <alignment horizontal="center" vertical="center"/>
    </xf>
    <xf numFmtId="0" fontId="19" fillId="0" borderId="0" xfId="3" applyFont="1" applyBorder="1" applyAlignment="1" applyProtection="1">
      <alignment horizontal="left" vertical="center"/>
    </xf>
    <xf numFmtId="0" fontId="19" fillId="0" borderId="0" xfId="3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vertical="center" shrinkToFit="1"/>
      <protection locked="0"/>
    </xf>
    <xf numFmtId="0" fontId="3" fillId="0" borderId="22" xfId="5" applyFont="1" applyBorder="1" applyAlignment="1" applyProtection="1">
      <alignment vertical="center" shrinkToFit="1"/>
      <protection locked="0"/>
    </xf>
    <xf numFmtId="0" fontId="0" fillId="0" borderId="44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4" borderId="14" xfId="0" applyFont="1" applyFill="1" applyBorder="1" applyAlignment="1">
      <alignment horizontal="distributed" vertical="center"/>
    </xf>
    <xf numFmtId="0" fontId="0" fillId="4" borderId="43" xfId="0" applyFont="1" applyFill="1" applyBorder="1" applyAlignment="1">
      <alignment horizontal="distributed" vertical="center"/>
    </xf>
    <xf numFmtId="0" fontId="0" fillId="3" borderId="44" xfId="0" applyFont="1" applyFill="1" applyBorder="1" applyAlignment="1">
      <alignment horizontal="distributed" vertical="center"/>
    </xf>
    <xf numFmtId="0" fontId="0" fillId="3" borderId="45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6" borderId="22" xfId="0" applyFont="1" applyFill="1" applyBorder="1" applyAlignment="1">
      <alignment horizontal="center" vertical="center" wrapText="1"/>
    </xf>
    <xf numFmtId="0" fontId="0" fillId="5" borderId="44" xfId="0" applyFont="1" applyFill="1" applyBorder="1" applyAlignment="1">
      <alignment horizontal="distributed" vertical="center"/>
    </xf>
    <xf numFmtId="0" fontId="0" fillId="5" borderId="45" xfId="0" applyFont="1" applyFill="1" applyBorder="1" applyAlignment="1">
      <alignment horizontal="distributed" vertical="center"/>
    </xf>
    <xf numFmtId="0" fontId="0" fillId="6" borderId="5" xfId="0" applyFont="1" applyFill="1" applyBorder="1" applyAlignment="1">
      <alignment horizontal="center" vertical="center" wrapText="1"/>
    </xf>
    <xf numFmtId="0" fontId="7" fillId="0" borderId="0" xfId="3" applyFont="1" applyAlignment="1" applyProtection="1">
      <alignment horizontal="right" vertical="center"/>
    </xf>
    <xf numFmtId="0" fontId="18" fillId="0" borderId="1" xfId="0" applyFont="1" applyFill="1" applyBorder="1" applyAlignment="1" applyProtection="1">
      <alignment horizontal="center" vertical="center" shrinkToFit="1"/>
    </xf>
    <xf numFmtId="0" fontId="18" fillId="0" borderId="11" xfId="0" applyFont="1" applyFill="1" applyBorder="1" applyAlignment="1" applyProtection="1">
      <alignment horizontal="center" vertical="center" shrinkToFit="1"/>
    </xf>
    <xf numFmtId="0" fontId="18" fillId="0" borderId="5" xfId="0" applyFont="1" applyFill="1" applyBorder="1" applyAlignment="1" applyProtection="1">
      <alignment horizontal="center" vertical="center" shrinkToFit="1"/>
    </xf>
    <xf numFmtId="0" fontId="18" fillId="0" borderId="12" xfId="0" applyFont="1" applyFill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horizontal="center" vertical="center" textRotation="180"/>
    </xf>
    <xf numFmtId="0" fontId="18" fillId="0" borderId="51" xfId="0" applyFont="1" applyBorder="1" applyAlignment="1" applyProtection="1">
      <alignment horizontal="distributed" vertical="center"/>
    </xf>
    <xf numFmtId="0" fontId="18" fillId="0" borderId="18" xfId="0" applyFont="1" applyBorder="1" applyAlignment="1" applyProtection="1">
      <alignment horizontal="distributed" vertical="center"/>
    </xf>
    <xf numFmtId="0" fontId="18" fillId="0" borderId="87" xfId="0" applyFont="1" applyBorder="1" applyAlignment="1" applyProtection="1">
      <alignment horizontal="center" vertical="center"/>
    </xf>
    <xf numFmtId="0" fontId="18" fillId="0" borderId="32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distributed" vertical="center"/>
    </xf>
    <xf numFmtId="0" fontId="18" fillId="0" borderId="16" xfId="0" applyFont="1" applyBorder="1" applyAlignment="1" applyProtection="1">
      <alignment horizontal="distributed" vertical="center"/>
    </xf>
    <xf numFmtId="0" fontId="21" fillId="0" borderId="0" xfId="0" applyFont="1" applyBorder="1" applyAlignment="1" applyProtection="1">
      <alignment horizontal="center" vertical="center"/>
    </xf>
    <xf numFmtId="182" fontId="18" fillId="0" borderId="1" xfId="0" applyNumberFormat="1" applyFont="1" applyFill="1" applyBorder="1" applyAlignment="1" applyProtection="1">
      <alignment horizontal="center" vertical="center" shrinkToFit="1"/>
    </xf>
    <xf numFmtId="0" fontId="23" fillId="0" borderId="0" xfId="0" applyFont="1" applyBorder="1" applyAlignment="1" applyProtection="1">
      <alignment horizontal="left" vertical="center"/>
    </xf>
    <xf numFmtId="0" fontId="18" fillId="0" borderId="46" xfId="0" applyFont="1" applyBorder="1" applyAlignment="1" applyProtection="1">
      <alignment horizontal="center" vertical="center"/>
    </xf>
    <xf numFmtId="0" fontId="18" fillId="0" borderId="47" xfId="0" applyFont="1" applyBorder="1" applyAlignment="1" applyProtection="1">
      <alignment horizontal="center" vertical="center"/>
    </xf>
    <xf numFmtId="0" fontId="18" fillId="0" borderId="50" xfId="0" applyFont="1" applyBorder="1" applyAlignment="1" applyProtection="1">
      <alignment horizontal="center" vertical="center"/>
    </xf>
    <xf numFmtId="0" fontId="18" fillId="0" borderId="51" xfId="0" applyFont="1" applyBorder="1" applyAlignment="1" applyProtection="1">
      <alignment horizontal="center" vertical="center"/>
    </xf>
    <xf numFmtId="0" fontId="18" fillId="0" borderId="52" xfId="0" applyFont="1" applyBorder="1" applyAlignment="1" applyProtection="1">
      <alignment horizontal="center" vertical="center"/>
    </xf>
    <xf numFmtId="0" fontId="18" fillId="0" borderId="48" xfId="0" applyFont="1" applyBorder="1" applyAlignment="1" applyProtection="1">
      <alignment horizontal="center" vertical="center" wrapText="1"/>
    </xf>
    <xf numFmtId="0" fontId="18" fillId="0" borderId="49" xfId="0" applyFont="1" applyBorder="1" applyAlignment="1" applyProtection="1">
      <alignment horizontal="center" vertical="center" wrapText="1"/>
    </xf>
    <xf numFmtId="0" fontId="0" fillId="0" borderId="0" xfId="5" applyFont="1" applyBorder="1" applyAlignment="1" applyProtection="1">
      <alignment horizontal="right" vertical="center" wrapText="1"/>
      <protection locked="0"/>
    </xf>
    <xf numFmtId="0" fontId="14" fillId="0" borderId="0" xfId="5" applyFont="1" applyBorder="1" applyAlignment="1" applyProtection="1">
      <alignment horizontal="right" vertical="center" wrapText="1"/>
      <protection locked="0"/>
    </xf>
    <xf numFmtId="182" fontId="16" fillId="0" borderId="22" xfId="5" applyNumberFormat="1" applyFont="1" applyBorder="1" applyAlignment="1" applyProtection="1">
      <alignment vertical="center" shrinkToFit="1"/>
      <protection locked="0"/>
    </xf>
    <xf numFmtId="0" fontId="16" fillId="6" borderId="5" xfId="5" applyFont="1" applyFill="1" applyBorder="1" applyAlignment="1" applyProtection="1">
      <alignment vertical="center" shrinkToFit="1"/>
      <protection locked="0"/>
    </xf>
    <xf numFmtId="0" fontId="14" fillId="4" borderId="44" xfId="5" applyFont="1" applyFill="1" applyBorder="1" applyAlignment="1" applyProtection="1">
      <alignment horizontal="distributed" vertical="center"/>
      <protection locked="0"/>
    </xf>
    <xf numFmtId="0" fontId="14" fillId="4" borderId="45" xfId="5" applyFont="1" applyFill="1" applyBorder="1" applyAlignment="1" applyProtection="1">
      <alignment horizontal="distributed" vertical="center"/>
      <protection locked="0"/>
    </xf>
    <xf numFmtId="0" fontId="14" fillId="3" borderId="13" xfId="5" applyFont="1" applyFill="1" applyBorder="1" applyAlignment="1" applyProtection="1">
      <alignment horizontal="distributed" vertical="center"/>
      <protection locked="0"/>
    </xf>
    <xf numFmtId="0" fontId="14" fillId="3" borderId="53" xfId="5" applyFont="1" applyFill="1" applyBorder="1" applyAlignment="1" applyProtection="1">
      <alignment horizontal="distributed" vertical="center"/>
      <protection locked="0"/>
    </xf>
    <xf numFmtId="0" fontId="14" fillId="5" borderId="44" xfId="5" applyFont="1" applyFill="1" applyBorder="1" applyAlignment="1" applyProtection="1">
      <alignment horizontal="distributed" vertical="center"/>
      <protection locked="0"/>
    </xf>
    <xf numFmtId="0" fontId="14" fillId="5" borderId="45" xfId="5" applyFont="1" applyFill="1" applyBorder="1" applyAlignment="1" applyProtection="1">
      <alignment horizontal="distributed" vertical="center"/>
      <protection locked="0"/>
    </xf>
    <xf numFmtId="0" fontId="14" fillId="0" borderId="44" xfId="5" applyFont="1" applyBorder="1" applyAlignment="1" applyProtection="1">
      <alignment horizontal="center" vertical="center"/>
      <protection locked="0"/>
    </xf>
    <xf numFmtId="0" fontId="14" fillId="0" borderId="45" xfId="5" applyFont="1" applyBorder="1" applyAlignment="1" applyProtection="1">
      <alignment horizontal="center" vertical="center"/>
      <protection locked="0"/>
    </xf>
    <xf numFmtId="0" fontId="14" fillId="0" borderId="44" xfId="5" applyFont="1" applyBorder="1" applyAlignment="1" applyProtection="1">
      <alignment horizontal="distributed" vertical="center"/>
      <protection locked="0"/>
    </xf>
    <xf numFmtId="0" fontId="14" fillId="0" borderId="45" xfId="5" applyFont="1" applyBorder="1" applyAlignment="1" applyProtection="1">
      <alignment horizontal="distributed" vertical="center"/>
      <protection locked="0"/>
    </xf>
    <xf numFmtId="0" fontId="14" fillId="0" borderId="13" xfId="5" applyFont="1" applyBorder="1" applyAlignment="1" applyProtection="1">
      <alignment horizontal="distributed" vertical="center"/>
      <protection locked="0"/>
    </xf>
    <xf numFmtId="0" fontId="14" fillId="0" borderId="53" xfId="5" applyFont="1" applyBorder="1" applyAlignment="1" applyProtection="1">
      <alignment horizontal="distributed" vertical="center"/>
      <protection locked="0"/>
    </xf>
    <xf numFmtId="0" fontId="14" fillId="0" borderId="44" xfId="5" applyFont="1" applyFill="1" applyBorder="1" applyAlignment="1" applyProtection="1">
      <alignment horizontal="distributed" vertical="center"/>
      <protection locked="0"/>
    </xf>
    <xf numFmtId="0" fontId="14" fillId="0" borderId="45" xfId="5" applyFont="1" applyFill="1" applyBorder="1" applyAlignment="1" applyProtection="1">
      <alignment horizontal="distributed" vertical="center"/>
      <protection locked="0"/>
    </xf>
  </cellXfs>
  <cellStyles count="8">
    <cellStyle name="桁区切り 2" xfId="1"/>
    <cellStyle name="桁区切り 3" xfId="2"/>
    <cellStyle name="標準" xfId="0" builtinId="0"/>
    <cellStyle name="標準 2" xfId="3"/>
    <cellStyle name="標準 2 2" xfId="4"/>
    <cellStyle name="標準 2 3" xfId="5"/>
    <cellStyle name="標準 3" xfId="6"/>
    <cellStyle name="標準 4" xfId="7"/>
  </cellStyles>
  <dxfs count="1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FF0000"/>
      </font>
    </dxf>
    <dxf>
      <fill>
        <patternFill>
          <bgColor rgb="FF7030A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152400</xdr:rowOff>
    </xdr:from>
    <xdr:to>
      <xdr:col>14</xdr:col>
      <xdr:colOff>47625</xdr:colOff>
      <xdr:row>40</xdr:row>
      <xdr:rowOff>314325</xdr:rowOff>
    </xdr:to>
    <xdr:sp macro="" textlink="">
      <xdr:nvSpPr>
        <xdr:cNvPr id="32" name="正方形/長方形 31"/>
        <xdr:cNvSpPr/>
      </xdr:nvSpPr>
      <xdr:spPr>
        <a:xfrm>
          <a:off x="21897975" y="1219200"/>
          <a:ext cx="2600325" cy="122586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5</xdr:row>
      <xdr:rowOff>152399</xdr:rowOff>
    </xdr:from>
    <xdr:to>
      <xdr:col>10</xdr:col>
      <xdr:colOff>790575</xdr:colOff>
      <xdr:row>40</xdr:row>
      <xdr:rowOff>314325</xdr:rowOff>
    </xdr:to>
    <xdr:sp macro="" textlink="">
      <xdr:nvSpPr>
        <xdr:cNvPr id="33" name="正方形/長方形 32"/>
        <xdr:cNvSpPr/>
      </xdr:nvSpPr>
      <xdr:spPr>
        <a:xfrm>
          <a:off x="21088350" y="1219199"/>
          <a:ext cx="790575" cy="1225867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5</xdr:row>
      <xdr:rowOff>152399</xdr:rowOff>
    </xdr:from>
    <xdr:to>
      <xdr:col>10</xdr:col>
      <xdr:colOff>0</xdr:colOff>
      <xdr:row>40</xdr:row>
      <xdr:rowOff>314325</xdr:rowOff>
    </xdr:to>
    <xdr:sp macro="" textlink="">
      <xdr:nvSpPr>
        <xdr:cNvPr id="34" name="正方形/長方形 33"/>
        <xdr:cNvSpPr/>
      </xdr:nvSpPr>
      <xdr:spPr>
        <a:xfrm>
          <a:off x="20278725" y="1219199"/>
          <a:ext cx="809625" cy="1225867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161925</xdr:colOff>
      <xdr:row>6</xdr:row>
      <xdr:rowOff>66675</xdr:rowOff>
    </xdr:from>
    <xdr:to>
      <xdr:col>1</xdr:col>
      <xdr:colOff>0</xdr:colOff>
      <xdr:row>8</xdr:row>
      <xdr:rowOff>314325</xdr:rowOff>
    </xdr:to>
    <xdr:sp macro="" textlink="">
      <xdr:nvSpPr>
        <xdr:cNvPr id="35" name="AutoShape 40"/>
        <xdr:cNvSpPr>
          <a:spLocks/>
        </xdr:cNvSpPr>
      </xdr:nvSpPr>
      <xdr:spPr bwMode="auto">
        <a:xfrm>
          <a:off x="13411200" y="1295400"/>
          <a:ext cx="152400" cy="904875"/>
        </a:xfrm>
        <a:prstGeom prst="rightBrace">
          <a:avLst>
            <a:gd name="adj1" fmla="val 343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46566</xdr:rowOff>
    </xdr:from>
    <xdr:to>
      <xdr:col>1</xdr:col>
      <xdr:colOff>169334</xdr:colOff>
      <xdr:row>7</xdr:row>
      <xdr:rowOff>342900</xdr:rowOff>
    </xdr:to>
    <xdr:sp macro="" textlink="">
      <xdr:nvSpPr>
        <xdr:cNvPr id="36" name="正方形/長方形 35"/>
        <xdr:cNvSpPr/>
      </xdr:nvSpPr>
      <xdr:spPr>
        <a:xfrm>
          <a:off x="13563600" y="1580091"/>
          <a:ext cx="169334" cy="29633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180975</xdr:colOff>
      <xdr:row>10</xdr:row>
      <xdr:rowOff>76200</xdr:rowOff>
    </xdr:from>
    <xdr:to>
      <xdr:col>1</xdr:col>
      <xdr:colOff>0</xdr:colOff>
      <xdr:row>11</xdr:row>
      <xdr:rowOff>304800</xdr:rowOff>
    </xdr:to>
    <xdr:sp macro="" textlink="">
      <xdr:nvSpPr>
        <xdr:cNvPr id="37" name="AutoShape 55"/>
        <xdr:cNvSpPr>
          <a:spLocks/>
        </xdr:cNvSpPr>
      </xdr:nvSpPr>
      <xdr:spPr bwMode="auto">
        <a:xfrm>
          <a:off x="13430250" y="2667000"/>
          <a:ext cx="133350" cy="581025"/>
        </a:xfrm>
        <a:prstGeom prst="rightBrace">
          <a:avLst>
            <a:gd name="adj1" fmla="val 231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243416</xdr:rowOff>
    </xdr:from>
    <xdr:to>
      <xdr:col>1</xdr:col>
      <xdr:colOff>168276</xdr:colOff>
      <xdr:row>11</xdr:row>
      <xdr:rowOff>158750</xdr:rowOff>
    </xdr:to>
    <xdr:sp macro="" textlink="">
      <xdr:nvSpPr>
        <xdr:cNvPr id="38" name="正方形/長方形 37"/>
        <xdr:cNvSpPr/>
      </xdr:nvSpPr>
      <xdr:spPr>
        <a:xfrm>
          <a:off x="13563600" y="2834216"/>
          <a:ext cx="168276" cy="26775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148165</xdr:colOff>
      <xdr:row>24</xdr:row>
      <xdr:rowOff>10582</xdr:rowOff>
    </xdr:from>
    <xdr:to>
      <xdr:col>5</xdr:col>
      <xdr:colOff>169332</xdr:colOff>
      <xdr:row>39</xdr:row>
      <xdr:rowOff>314325</xdr:rowOff>
    </xdr:to>
    <xdr:sp macro="" textlink="">
      <xdr:nvSpPr>
        <xdr:cNvPr id="39" name="AutoShape 36"/>
        <xdr:cNvSpPr>
          <a:spLocks noChangeArrowheads="1"/>
        </xdr:cNvSpPr>
      </xdr:nvSpPr>
      <xdr:spPr bwMode="auto">
        <a:xfrm>
          <a:off x="13397440" y="7535332"/>
          <a:ext cx="4459817" cy="5590118"/>
        </a:xfrm>
        <a:prstGeom prst="wedgeRectCallout">
          <a:avLst>
            <a:gd name="adj1" fmla="val -13321"/>
            <a:gd name="adj2" fmla="val -4983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【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ゴシック"/>
              <a:ea typeface="ＭＳ ゴシック"/>
            </a:rPr>
            <a:t>収支に関する証拠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書類の写し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】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　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No.1,2,3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● 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No.1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、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2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、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3 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と記載し、収支簿 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No. 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と一致させる</a:t>
          </a:r>
        </a:p>
      </xdr:txBody>
    </xdr:sp>
    <xdr:clientData/>
  </xdr:twoCellAnchor>
  <xdr:twoCellAnchor>
    <xdr:from>
      <xdr:col>6</xdr:col>
      <xdr:colOff>21167</xdr:colOff>
      <xdr:row>24</xdr:row>
      <xdr:rowOff>9525</xdr:rowOff>
    </xdr:from>
    <xdr:to>
      <xdr:col>11</xdr:col>
      <xdr:colOff>476250</xdr:colOff>
      <xdr:row>32</xdr:row>
      <xdr:rowOff>361949</xdr:rowOff>
    </xdr:to>
    <xdr:sp macro="" textlink="">
      <xdr:nvSpPr>
        <xdr:cNvPr id="40" name="AutoShape 39"/>
        <xdr:cNvSpPr>
          <a:spLocks noChangeArrowheads="1"/>
        </xdr:cNvSpPr>
      </xdr:nvSpPr>
      <xdr:spPr bwMode="auto">
        <a:xfrm>
          <a:off x="18356792" y="7534275"/>
          <a:ext cx="4017433" cy="3162299"/>
        </a:xfrm>
        <a:prstGeom prst="wedgeRectCallout">
          <a:avLst>
            <a:gd name="adj1" fmla="val -23894"/>
            <a:gd name="adj2" fmla="val -4916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　　　　　　　　　　　　　　　　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No.5,6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● 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No.5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、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6 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と記載し、収支簿 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No. 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と一致させる</a:t>
          </a:r>
        </a:p>
      </xdr:txBody>
    </xdr:sp>
    <xdr:clientData/>
  </xdr:twoCellAnchor>
  <xdr:twoCellAnchor>
    <xdr:from>
      <xdr:col>6</xdr:col>
      <xdr:colOff>412749</xdr:colOff>
      <xdr:row>25</xdr:row>
      <xdr:rowOff>363008</xdr:rowOff>
    </xdr:from>
    <xdr:to>
      <xdr:col>11</xdr:col>
      <xdr:colOff>95250</xdr:colOff>
      <xdr:row>32</xdr:row>
      <xdr:rowOff>119591</xdr:rowOff>
    </xdr:to>
    <xdr:sp macro="" textlink="">
      <xdr:nvSpPr>
        <xdr:cNvPr id="41" name="Rectangle 41"/>
        <xdr:cNvSpPr>
          <a:spLocks noChangeArrowheads="1"/>
        </xdr:cNvSpPr>
      </xdr:nvSpPr>
      <xdr:spPr bwMode="auto">
        <a:xfrm>
          <a:off x="18748374" y="8230658"/>
          <a:ext cx="3244851" cy="22330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/>
            <a:ea typeface="ＭＳ ゴシック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　　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請求書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公益財団法人○○協会　様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　　　◇◇スポーツ店 代表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××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</a:t>
          </a:r>
          <a:r>
            <a:rPr lang="ja-JP" altLang="en-US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金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100,000</a:t>
          </a:r>
          <a:r>
            <a:rPr lang="ja-JP" altLang="en-US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円也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内訳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サッカーボール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個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× @5,000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 ＝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50,000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バレーボール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個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× @5,000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 ＝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50,000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</xdr:col>
      <xdr:colOff>169334</xdr:colOff>
      <xdr:row>25</xdr:row>
      <xdr:rowOff>317501</xdr:rowOff>
    </xdr:from>
    <xdr:to>
      <xdr:col>4</xdr:col>
      <xdr:colOff>581025</xdr:colOff>
      <xdr:row>34</xdr:row>
      <xdr:rowOff>104774</xdr:rowOff>
    </xdr:to>
    <xdr:sp macro="" textlink="">
      <xdr:nvSpPr>
        <xdr:cNvPr id="42" name="Rectangle 37"/>
        <xdr:cNvSpPr>
          <a:spLocks noChangeArrowheads="1"/>
        </xdr:cNvSpPr>
      </xdr:nvSpPr>
      <xdr:spPr bwMode="auto">
        <a:xfrm>
          <a:off x="13732934" y="8194676"/>
          <a:ext cx="3888316" cy="295909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/>
            <a:ea typeface="ＭＳ ゴシック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支給明細書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くじ一郎　様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金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94,280</a:t>
          </a:r>
          <a:r>
            <a:rPr lang="ja-JP" altLang="en-US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円也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但し、○○教室実技指導謝金・旅費（令和〇年〇月分）として</a:t>
          </a:r>
        </a:p>
        <a:p>
          <a:pPr rtl="0" fontAlgn="base"/>
          <a:endParaRPr lang="ja-JP" altLang="ja-JP" sz="1000" b="0" i="0" baseline="0"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+mn-lt"/>
              <a:ea typeface="+mn-ea"/>
              <a:cs typeface="+mn-cs"/>
            </a:rPr>
            <a:t>　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[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内訳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]</a:t>
          </a:r>
          <a:endParaRPr lang="ja-JP" altLang="ja-JP" sz="1000"/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　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4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月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12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日   計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回</a:t>
          </a: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+mn-lt"/>
              <a:ea typeface="+mn-ea"/>
              <a:cs typeface="+mn-cs"/>
            </a:rPr>
            <a:t>　　　謝金　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@50,000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 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×2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時間  ＝  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100,000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</a:t>
          </a: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+mn-lt"/>
              <a:ea typeface="+mn-ea"/>
              <a:cs typeface="+mn-cs"/>
            </a:rPr>
            <a:t>         旅費　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@5,000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×1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回　＝   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5,000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</a:t>
          </a: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+mn-lt"/>
              <a:ea typeface="+mn-ea"/>
              <a:cs typeface="+mn-cs"/>
            </a:rPr>
            <a:t>         支給額合計 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105,000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     源泉徴収税（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10.21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％）   △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10,720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</a:t>
          </a: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+mn-lt"/>
              <a:ea typeface="+mn-ea"/>
              <a:cs typeface="+mn-cs"/>
            </a:rPr>
            <a:t>         差引支給額　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94,280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</a:t>
          </a:r>
          <a:endParaRPr lang="en-US" altLang="ja-JP" sz="1000" b="0" i="0" baseline="0">
            <a:latin typeface="+mn-lt"/>
            <a:ea typeface="+mn-ea"/>
            <a:cs typeface="+mn-cs"/>
          </a:endParaRPr>
        </a:p>
        <a:p>
          <a:pPr rtl="0"/>
          <a:endParaRPr lang="en-US" altLang="ja-JP" sz="1000" b="0" i="0" baseline="0"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+mn-lt"/>
              <a:ea typeface="+mn-ea"/>
              <a:cs typeface="+mn-cs"/>
            </a:rPr>
            <a:t>　令和</a:t>
          </a:r>
          <a:r>
            <a:rPr lang="ja-JP" altLang="en-US" sz="10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〇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年〇月〇日　指定口座に振り込みました</a:t>
          </a:r>
          <a:endParaRPr lang="en-US" altLang="ja-JP" sz="1000" b="0" i="0" baseline="0">
            <a:latin typeface="+mn-lt"/>
            <a:ea typeface="+mn-ea"/>
            <a:cs typeface="+mn-cs"/>
          </a:endParaRPr>
        </a:p>
        <a:p>
          <a:pPr rtl="0"/>
          <a:r>
            <a:rPr lang="ja-JP" altLang="en-US" sz="1000"/>
            <a:t>　　　　　　　　　　　　　　　　　　　　　　　　　　　　　　公益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財団法人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○○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協会</a:t>
          </a:r>
          <a:endParaRPr lang="ja-JP" altLang="ja-JP" sz="1000"/>
        </a:p>
      </xdr:txBody>
    </xdr:sp>
    <xdr:clientData/>
  </xdr:twoCellAnchor>
  <xdr:twoCellAnchor>
    <xdr:from>
      <xdr:col>1</xdr:col>
      <xdr:colOff>169332</xdr:colOff>
      <xdr:row>34</xdr:row>
      <xdr:rowOff>201082</xdr:rowOff>
    </xdr:from>
    <xdr:to>
      <xdr:col>4</xdr:col>
      <xdr:colOff>590550</xdr:colOff>
      <xdr:row>39</xdr:row>
      <xdr:rowOff>161925</xdr:rowOff>
    </xdr:to>
    <xdr:sp macro="" textlink="">
      <xdr:nvSpPr>
        <xdr:cNvPr id="43" name="Rectangle 46"/>
        <xdr:cNvSpPr>
          <a:spLocks noChangeArrowheads="1"/>
        </xdr:cNvSpPr>
      </xdr:nvSpPr>
      <xdr:spPr bwMode="auto">
        <a:xfrm>
          <a:off x="13732932" y="11250082"/>
          <a:ext cx="3897843" cy="1722968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銀行振込依頼書（お客様控え）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依 頼 人　公益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財団法人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○○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協会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様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振 込 先　○○銀行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××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支店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口座番号　・・・・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お受取人　くじ一郎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金　　額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94,280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手 数 料　　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324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</a:t>
          </a:r>
        </a:p>
      </xdr:txBody>
    </xdr:sp>
    <xdr:clientData/>
  </xdr:twoCellAnchor>
  <xdr:twoCellAnchor>
    <xdr:from>
      <xdr:col>0</xdr:col>
      <xdr:colOff>258233</xdr:colOff>
      <xdr:row>24</xdr:row>
      <xdr:rowOff>120650</xdr:rowOff>
    </xdr:from>
    <xdr:to>
      <xdr:col>1</xdr:col>
      <xdr:colOff>74083</xdr:colOff>
      <xdr:row>24</xdr:row>
      <xdr:rowOff>395816</xdr:rowOff>
    </xdr:to>
    <xdr:sp macro="" textlink="">
      <xdr:nvSpPr>
        <xdr:cNvPr id="44" name="正方形/長方形 43"/>
        <xdr:cNvSpPr/>
      </xdr:nvSpPr>
      <xdr:spPr>
        <a:xfrm>
          <a:off x="13507508" y="7645400"/>
          <a:ext cx="130175" cy="22754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6</xdr:col>
      <xdr:colOff>141817</xdr:colOff>
      <xdr:row>24</xdr:row>
      <xdr:rowOff>136524</xdr:rowOff>
    </xdr:from>
    <xdr:to>
      <xdr:col>6</xdr:col>
      <xdr:colOff>342901</xdr:colOff>
      <xdr:row>25</xdr:row>
      <xdr:rowOff>30692</xdr:rowOff>
    </xdr:to>
    <xdr:sp macro="" textlink="">
      <xdr:nvSpPr>
        <xdr:cNvPr id="45" name="正方形/長方形 44"/>
        <xdr:cNvSpPr/>
      </xdr:nvSpPr>
      <xdr:spPr>
        <a:xfrm>
          <a:off x="18477442" y="7661274"/>
          <a:ext cx="201084" cy="24659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1230844</xdr:colOff>
      <xdr:row>24</xdr:row>
      <xdr:rowOff>50801</xdr:rowOff>
    </xdr:from>
    <xdr:to>
      <xdr:col>5</xdr:col>
      <xdr:colOff>0</xdr:colOff>
      <xdr:row>25</xdr:row>
      <xdr:rowOff>65801</xdr:rowOff>
    </xdr:to>
    <xdr:sp macro="" textlink="">
      <xdr:nvSpPr>
        <xdr:cNvPr id="46" name="円/楕円 19"/>
        <xdr:cNvSpPr/>
      </xdr:nvSpPr>
      <xdr:spPr>
        <a:xfrm>
          <a:off x="16889944" y="7575551"/>
          <a:ext cx="797981" cy="367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327026</xdr:colOff>
      <xdr:row>24</xdr:row>
      <xdr:rowOff>83607</xdr:rowOff>
    </xdr:from>
    <xdr:to>
      <xdr:col>11</xdr:col>
      <xdr:colOff>326351</xdr:colOff>
      <xdr:row>25</xdr:row>
      <xdr:rowOff>62607</xdr:rowOff>
    </xdr:to>
    <xdr:sp macro="" textlink="">
      <xdr:nvSpPr>
        <xdr:cNvPr id="47" name="円/楕円 20"/>
        <xdr:cNvSpPr/>
      </xdr:nvSpPr>
      <xdr:spPr>
        <a:xfrm>
          <a:off x="21415376" y="7608357"/>
          <a:ext cx="808950" cy="331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203200</xdr:colOff>
      <xdr:row>7</xdr:row>
      <xdr:rowOff>353485</xdr:rowOff>
    </xdr:from>
    <xdr:to>
      <xdr:col>4</xdr:col>
      <xdr:colOff>0</xdr:colOff>
      <xdr:row>24</xdr:row>
      <xdr:rowOff>38100</xdr:rowOff>
    </xdr:to>
    <xdr:cxnSp macro="">
      <xdr:nvCxnSpPr>
        <xdr:cNvPr id="48" name="直線矢印コネクタ 47"/>
        <xdr:cNvCxnSpPr/>
      </xdr:nvCxnSpPr>
      <xdr:spPr>
        <a:xfrm>
          <a:off x="13766800" y="1887010"/>
          <a:ext cx="3273425" cy="567584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76200</xdr:rowOff>
    </xdr:from>
    <xdr:to>
      <xdr:col>13</xdr:col>
      <xdr:colOff>923925</xdr:colOff>
      <xdr:row>3</xdr:row>
      <xdr:rowOff>9525</xdr:rowOff>
    </xdr:to>
    <xdr:sp macro="" textlink="">
      <xdr:nvSpPr>
        <xdr:cNvPr id="49" name="正方形/長方形 48"/>
        <xdr:cNvSpPr/>
      </xdr:nvSpPr>
      <xdr:spPr>
        <a:xfrm>
          <a:off x="13249275" y="76200"/>
          <a:ext cx="11191875" cy="6858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619125</xdr:colOff>
      <xdr:row>20</xdr:row>
      <xdr:rowOff>349250</xdr:rowOff>
    </xdr:from>
    <xdr:to>
      <xdr:col>8</xdr:col>
      <xdr:colOff>57150</xdr:colOff>
      <xdr:row>21</xdr:row>
      <xdr:rowOff>349250</xdr:rowOff>
    </xdr:to>
    <xdr:sp macro="" textlink="">
      <xdr:nvSpPr>
        <xdr:cNvPr id="50" name="正方形/長方形 49"/>
        <xdr:cNvSpPr/>
      </xdr:nvSpPr>
      <xdr:spPr>
        <a:xfrm>
          <a:off x="933450" y="6464300"/>
          <a:ext cx="5438775" cy="3524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44451</xdr:colOff>
      <xdr:row>40</xdr:row>
      <xdr:rowOff>365124</xdr:rowOff>
    </xdr:from>
    <xdr:to>
      <xdr:col>14</xdr:col>
      <xdr:colOff>31750</xdr:colOff>
      <xdr:row>41</xdr:row>
      <xdr:rowOff>380124</xdr:rowOff>
    </xdr:to>
    <xdr:sp macro="" textlink="">
      <xdr:nvSpPr>
        <xdr:cNvPr id="51" name="正方形/長方形 50"/>
        <xdr:cNvSpPr/>
      </xdr:nvSpPr>
      <xdr:spPr>
        <a:xfrm>
          <a:off x="13293726" y="13519149"/>
          <a:ext cx="11188699" cy="3483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938740</xdr:colOff>
      <xdr:row>24</xdr:row>
      <xdr:rowOff>315381</xdr:rowOff>
    </xdr:from>
    <xdr:to>
      <xdr:col>3</xdr:col>
      <xdr:colOff>1154740</xdr:colOff>
      <xdr:row>25</xdr:row>
      <xdr:rowOff>39156</xdr:rowOff>
    </xdr:to>
    <xdr:sp macro="" textlink="">
      <xdr:nvSpPr>
        <xdr:cNvPr id="52" name="右矢印 51"/>
        <xdr:cNvSpPr/>
      </xdr:nvSpPr>
      <xdr:spPr>
        <a:xfrm rot="20088327">
          <a:off x="16597840" y="7840131"/>
          <a:ext cx="216000" cy="762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19051</xdr:colOff>
      <xdr:row>24</xdr:row>
      <xdr:rowOff>276225</xdr:rowOff>
    </xdr:from>
    <xdr:to>
      <xdr:col>10</xdr:col>
      <xdr:colOff>235051</xdr:colOff>
      <xdr:row>25</xdr:row>
      <xdr:rowOff>0</xdr:rowOff>
    </xdr:to>
    <xdr:sp macro="" textlink="">
      <xdr:nvSpPr>
        <xdr:cNvPr id="53" name="右矢印 52"/>
        <xdr:cNvSpPr/>
      </xdr:nvSpPr>
      <xdr:spPr>
        <a:xfrm rot="20088327">
          <a:off x="21107401" y="7800975"/>
          <a:ext cx="216000" cy="762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6</xdr:col>
      <xdr:colOff>323850</xdr:colOff>
      <xdr:row>14</xdr:row>
      <xdr:rowOff>311397</xdr:rowOff>
    </xdr:from>
    <xdr:ext cx="1595966" cy="364877"/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8659475" y="4311897"/>
          <a:ext cx="1595966" cy="364877"/>
        </a:xfrm>
        <a:prstGeom prst="wedgeRectCallout">
          <a:avLst>
            <a:gd name="adj1" fmla="val 84062"/>
            <a:gd name="adj2" fmla="val -21411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rtl="0">
            <a:lnSpc>
              <a:spcPts val="1100"/>
            </a:lnSpc>
          </a:pPr>
          <a:r>
            <a:rPr lang="ja-JP" altLang="ja-JP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実際に、助成対象経費として支出した経費を記入。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6</xdr:col>
      <xdr:colOff>323849</xdr:colOff>
      <xdr:row>0</xdr:row>
      <xdr:rowOff>178048</xdr:rowOff>
    </xdr:from>
    <xdr:ext cx="2749365" cy="345827"/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5410199" y="178048"/>
          <a:ext cx="2749365" cy="345827"/>
        </a:xfrm>
        <a:prstGeom prst="wedgeRectCallout">
          <a:avLst>
            <a:gd name="adj1" fmla="val 55507"/>
            <a:gd name="adj2" fmla="val 34227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rtl="0">
            <a:lnSpc>
              <a:spcPts val="1100"/>
            </a:lnSpc>
          </a:pPr>
          <a:r>
            <a:rPr lang="ja-JP" altLang="en-US" sz="1000">
              <a:solidFill>
                <a:srgbClr val="FF0000"/>
              </a:solidFill>
              <a:effectLst/>
            </a:rPr>
            <a:t>団体名、事業名についても、漏れなく記入すること。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6</xdr:col>
      <xdr:colOff>38100</xdr:colOff>
      <xdr:row>33</xdr:row>
      <xdr:rowOff>276225</xdr:rowOff>
    </xdr:from>
    <xdr:to>
      <xdr:col>12</xdr:col>
      <xdr:colOff>331260</xdr:colOff>
      <xdr:row>36</xdr:row>
      <xdr:rowOff>171450</xdr:rowOff>
    </xdr:to>
    <xdr:sp macro="" textlink="">
      <xdr:nvSpPr>
        <xdr:cNvPr id="56" name="テキスト ボックス 55"/>
        <xdr:cNvSpPr txBox="1"/>
      </xdr:nvSpPr>
      <xdr:spPr>
        <a:xfrm>
          <a:off x="18373725" y="10972800"/>
          <a:ext cx="4665135" cy="9525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800" b="1">
            <a:solidFill>
              <a:srgbClr val="FF0000"/>
            </a:solidFill>
          </a:endParaRPr>
        </a:p>
        <a:p>
          <a:r>
            <a:rPr kumimoji="1" lang="en-US" altLang="ja-JP" sz="1400" b="1">
              <a:solidFill>
                <a:srgbClr val="FF0000"/>
              </a:solidFill>
            </a:rPr>
            <a:t>【</a:t>
          </a:r>
          <a:r>
            <a:rPr kumimoji="1" lang="ja-JP" altLang="en-US" sz="1400" b="1">
              <a:solidFill>
                <a:srgbClr val="FF0000"/>
              </a:solidFill>
            </a:rPr>
            <a:t>注意</a:t>
          </a:r>
          <a:r>
            <a:rPr kumimoji="1" lang="en-US" altLang="ja-JP" sz="1400" b="1">
              <a:solidFill>
                <a:srgbClr val="FF0000"/>
              </a:solidFill>
            </a:rPr>
            <a:t>】</a:t>
          </a:r>
          <a:r>
            <a:rPr kumimoji="1" lang="ja-JP" altLang="en-US" sz="1400" b="1">
              <a:solidFill>
                <a:srgbClr val="FF0000"/>
              </a:solidFill>
            </a:rPr>
            <a:t>助成対象経費の支払は、銀行振込を原則とします。</a:t>
          </a:r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300" b="1">
            <a:solidFill>
              <a:srgbClr val="FF0000"/>
            </a:solidFill>
          </a:endParaRPr>
        </a:p>
        <a:p>
          <a:pPr>
            <a:lnSpc>
              <a:spcPts val="1400"/>
            </a:lnSpc>
          </a:pPr>
          <a:r>
            <a:rPr kumimoji="1" lang="ja-JP" altLang="en-US" sz="1200"/>
            <a:t>（現金により支払する場合は対象経費となりませんので充分ご留意</a:t>
          </a:r>
          <a:endParaRPr kumimoji="1" lang="en-US" altLang="ja-JP" sz="1200"/>
        </a:p>
        <a:p>
          <a:pPr>
            <a:lnSpc>
              <a:spcPts val="1400"/>
            </a:lnSpc>
          </a:pPr>
          <a:r>
            <a:rPr kumimoji="1" lang="ja-JP" altLang="en-US" sz="1200"/>
            <a:t>ください。詳細は「会計処理の手引」をご確認ください。）</a:t>
          </a:r>
        </a:p>
      </xdr:txBody>
    </xdr:sp>
    <xdr:clientData/>
  </xdr:twoCellAnchor>
  <xdr:oneCellAnchor>
    <xdr:from>
      <xdr:col>6</xdr:col>
      <xdr:colOff>47625</xdr:colOff>
      <xdr:row>37</xdr:row>
      <xdr:rowOff>28575</xdr:rowOff>
    </xdr:from>
    <xdr:ext cx="2695574" cy="1219170"/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8383250" y="12134850"/>
          <a:ext cx="2695574" cy="1219170"/>
        </a:xfrm>
        <a:prstGeom prst="wedgeRectCallout">
          <a:avLst>
            <a:gd name="adj1" fmla="val -32537"/>
            <a:gd name="adj2" fmla="val 72136"/>
          </a:avLst>
        </a:prstGeom>
        <a:solidFill>
          <a:schemeClr val="tx2">
            <a:lumMod val="20000"/>
            <a:lumOff val="80000"/>
          </a:schemeClr>
        </a:solidFill>
        <a:ln w="12700">
          <a:solidFill>
            <a:schemeClr val="tx1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rtl="0">
            <a:lnSpc>
              <a:spcPts val="1200"/>
            </a:lnSpc>
          </a:pPr>
          <a:r>
            <a:rPr lang="ja-JP" altLang="en-US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■オレンジ色の行には数式が入力されているため、</a:t>
          </a:r>
          <a:r>
            <a:rPr lang="ja-JP" altLang="en-US" sz="1000" b="1" i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入力や削除は絶対にしないこと</a:t>
          </a:r>
          <a:r>
            <a:rPr lang="ja-JP" altLang="en-US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000" b="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endParaRPr lang="en-US" altLang="ja-JP" sz="1000" b="0">
            <a:solidFill>
              <a:srgbClr val="FF0000"/>
            </a:solidFill>
            <a:effectLst/>
          </a:endParaRPr>
        </a:p>
        <a:p>
          <a:pPr rtl="0">
            <a:lnSpc>
              <a:spcPts val="1300"/>
            </a:lnSpc>
          </a:pPr>
          <a:r>
            <a:rPr lang="ja-JP" altLang="en-US" sz="1000" b="0">
              <a:solidFill>
                <a:srgbClr val="FF0000"/>
              </a:solidFill>
              <a:effectLst/>
            </a:rPr>
            <a:t>■入力行が足らなくなった場合は、オレンジ色の行の</a:t>
          </a:r>
          <a:r>
            <a:rPr lang="en-US" altLang="ja-JP" sz="1000" b="1" u="sng">
              <a:solidFill>
                <a:srgbClr val="FF0000"/>
              </a:solidFill>
              <a:effectLst/>
            </a:rPr>
            <a:t>1</a:t>
          </a:r>
          <a:r>
            <a:rPr lang="ja-JP" altLang="en-US" sz="1000" b="1" u="sng">
              <a:solidFill>
                <a:srgbClr val="FF0000"/>
              </a:solidFill>
              <a:effectLst/>
            </a:rPr>
            <a:t>行上をコピーし、その行で「コピーしたセルの挿入」を行い、対応してください</a:t>
          </a:r>
          <a:r>
            <a:rPr lang="ja-JP" altLang="en-US" sz="1000" b="0">
              <a:solidFill>
                <a:srgbClr val="FF0000"/>
              </a:solidFill>
              <a:effectLst/>
            </a:rPr>
            <a:t>。</a:t>
          </a:r>
          <a:endParaRPr lang="ja-JP" altLang="ja-JP" sz="1000" b="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11</xdr:col>
      <xdr:colOff>219075</xdr:colOff>
      <xdr:row>19</xdr:row>
      <xdr:rowOff>247650</xdr:rowOff>
    </xdr:from>
    <xdr:ext cx="2095500" cy="800101"/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22117050" y="6010275"/>
          <a:ext cx="2095500" cy="800101"/>
        </a:xfrm>
        <a:prstGeom prst="wedgeRectCallout">
          <a:avLst>
            <a:gd name="adj1" fmla="val 20997"/>
            <a:gd name="adj2" fmla="val -79005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horzOverflow="clip" wrap="square" lIns="27432" tIns="18288" rIns="27432" bIns="18288" anchor="ctr" upright="1">
          <a:noAutofit/>
        </a:bodyPr>
        <a:lstStyle/>
        <a:p>
          <a:pPr rtl="0">
            <a:lnSpc>
              <a:spcPts val="1200"/>
            </a:lnSpc>
          </a:pP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「限度額との差」、「対象外経費」、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「差引残高」については、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数式が入力されているため、</a:t>
          </a:r>
          <a:r>
            <a:rPr lang="ja-JP" altLang="en-US" sz="10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入力や</a:t>
          </a:r>
          <a:endParaRPr lang="en-US" altLang="ja-JP" sz="1000" b="1" i="0" u="sng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削除は絶対にしないこと</a:t>
          </a: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11</xdr:col>
      <xdr:colOff>133350</xdr:colOff>
      <xdr:row>15</xdr:row>
      <xdr:rowOff>266700</xdr:rowOff>
    </xdr:from>
    <xdr:ext cx="1656000" cy="972000"/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22031325" y="4619625"/>
          <a:ext cx="1656000" cy="972000"/>
        </a:xfrm>
        <a:prstGeom prst="wedgeRectCallout">
          <a:avLst>
            <a:gd name="adj1" fmla="val -70038"/>
            <a:gd name="adj2" fmla="val -21718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horzOverflow="clip" wrap="square" lIns="27432" tIns="18288" rIns="27432" bIns="18288" anchor="ctr" upright="1">
          <a:noAutofit/>
        </a:bodyPr>
        <a:lstStyle/>
        <a:p>
          <a:pPr rtl="0">
            <a:lnSpc>
              <a:spcPts val="1200"/>
            </a:lnSpc>
          </a:pP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対象経費</a:t>
          </a: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額が実施要領別表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「助成対象経費の基準等」の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基準単価を超える場合は、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その基準単価により算出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された額を記入。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0</xdr:col>
      <xdr:colOff>247650</xdr:colOff>
      <xdr:row>18</xdr:row>
      <xdr:rowOff>38100</xdr:rowOff>
    </xdr:from>
    <xdr:ext cx="1238250" cy="714376"/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3496925" y="5448300"/>
          <a:ext cx="1238250" cy="714376"/>
        </a:xfrm>
        <a:prstGeom prst="wedgeRectCallout">
          <a:avLst>
            <a:gd name="adj1" fmla="val 33991"/>
            <a:gd name="adj2" fmla="val 63682"/>
          </a:avLst>
        </a:prstGeom>
        <a:solidFill>
          <a:srgbClr val="FFFF66"/>
        </a:solidFill>
        <a:ln w="19050">
          <a:solidFill>
            <a:srgbClr val="FF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algn="just" rtl="0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FF0000"/>
              </a:solidFill>
              <a:latin typeface="+mn-ea"/>
              <a:ea typeface="+mn-ea"/>
            </a:rPr>
            <a:t> </a:t>
          </a:r>
          <a:r>
            <a:rPr lang="en-US" altLang="ja-JP" sz="1000" b="1" i="0" u="sng" strike="noStrike">
              <a:solidFill>
                <a:srgbClr val="FF0000"/>
              </a:solidFill>
              <a:latin typeface="+mn-ea"/>
              <a:ea typeface="+mn-ea"/>
            </a:rPr>
            <a:t>JSC</a:t>
          </a:r>
          <a:r>
            <a:rPr lang="ja-JP" altLang="en-US" sz="1000" b="1" i="0" u="sng" strike="noStrike">
              <a:solidFill>
                <a:srgbClr val="FF0000"/>
              </a:solidFill>
              <a:latin typeface="+mn-ea"/>
              <a:ea typeface="+mn-ea"/>
            </a:rPr>
            <a:t>からの助成金収入を最後に入力すること。</a:t>
          </a:r>
        </a:p>
      </xdr:txBody>
    </xdr:sp>
    <xdr:clientData/>
  </xdr:oneCellAnchor>
  <xdr:oneCellAnchor>
    <xdr:from>
      <xdr:col>7</xdr:col>
      <xdr:colOff>9525</xdr:colOff>
      <xdr:row>19</xdr:row>
      <xdr:rowOff>152400</xdr:rowOff>
    </xdr:from>
    <xdr:ext cx="2743200" cy="295275"/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8859500" y="5915025"/>
          <a:ext cx="2743200" cy="295275"/>
        </a:xfrm>
        <a:prstGeom prst="wedgeRectCallout">
          <a:avLst>
            <a:gd name="adj1" fmla="val -47020"/>
            <a:gd name="adj2" fmla="val 116969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algn="just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FF0000"/>
              </a:solidFill>
              <a:latin typeface="+mn-ea"/>
              <a:ea typeface="+mn-ea"/>
            </a:rPr>
            <a:t> 助成金は、</a:t>
          </a:r>
          <a:r>
            <a:rPr lang="en-US" altLang="ja-JP" sz="1000" b="0" i="0" strike="noStrike">
              <a:solidFill>
                <a:srgbClr val="FF0000"/>
              </a:solidFill>
              <a:latin typeface="+mn-ea"/>
              <a:ea typeface="+mn-ea"/>
            </a:rPr>
            <a:t>1,000</a:t>
          </a:r>
          <a:r>
            <a:rPr lang="ja-JP" altLang="en-US" sz="1000" b="0" i="0" strike="noStrike">
              <a:solidFill>
                <a:srgbClr val="FF0000"/>
              </a:solidFill>
              <a:latin typeface="+mn-ea"/>
              <a:ea typeface="+mn-ea"/>
            </a:rPr>
            <a:t>円未満切り捨てとなります。</a:t>
          </a:r>
          <a:endParaRPr lang="en-US" altLang="ja-JP" sz="1000" b="0" i="0" strike="noStrik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88"/>
  <sheetViews>
    <sheetView showGridLines="0" zoomScaleNormal="100" zoomScaleSheetLayoutView="100" workbookViewId="0">
      <selection activeCell="D13" sqref="D13"/>
    </sheetView>
  </sheetViews>
  <sheetFormatPr defaultRowHeight="12" x14ac:dyDescent="0.15"/>
  <cols>
    <col min="1" max="1" width="4.7109375" style="254" customWidth="1"/>
    <col min="2" max="2" width="10.7109375" style="255" customWidth="1"/>
    <col min="3" max="4" width="20.7109375" style="255" customWidth="1"/>
    <col min="5" max="6" width="9.7109375" style="255" customWidth="1"/>
    <col min="7" max="7" width="7.7109375" style="255" bestFit="1" customWidth="1"/>
    <col min="8" max="9" width="10.7109375" style="255" customWidth="1"/>
    <col min="10" max="13" width="12.140625" style="255" customWidth="1"/>
    <col min="14" max="14" width="14" style="255" customWidth="1"/>
    <col min="15" max="15" width="9.28515625" style="256" customWidth="1"/>
    <col min="16" max="16384" width="9.140625" style="256"/>
  </cols>
  <sheetData>
    <row r="1" spans="1:14" ht="29.25" customHeight="1" x14ac:dyDescent="0.15">
      <c r="J1" s="331" t="s">
        <v>199</v>
      </c>
      <c r="K1" s="332"/>
      <c r="L1" s="327" t="s">
        <v>154</v>
      </c>
      <c r="M1" s="327"/>
      <c r="N1" s="327"/>
    </row>
    <row r="2" spans="1:14" ht="24" customHeight="1" x14ac:dyDescent="0.15">
      <c r="B2" s="257" t="s">
        <v>229</v>
      </c>
      <c r="C2" s="326" t="s">
        <v>231</v>
      </c>
      <c r="D2" s="326"/>
      <c r="E2" s="258"/>
      <c r="F2" s="327" t="s">
        <v>194</v>
      </c>
      <c r="G2" s="327"/>
      <c r="H2" s="327"/>
      <c r="I2" s="327"/>
      <c r="J2" s="328" t="s">
        <v>94</v>
      </c>
      <c r="K2" s="329"/>
      <c r="L2" s="330" t="s">
        <v>230</v>
      </c>
      <c r="M2" s="330"/>
      <c r="N2" s="330"/>
    </row>
    <row r="3" spans="1:14" ht="6" customHeight="1" x14ac:dyDescent="0.15"/>
    <row r="4" spans="1:14" ht="12" customHeight="1" x14ac:dyDescent="0.15">
      <c r="A4" s="310" t="s">
        <v>31</v>
      </c>
      <c r="B4" s="312" t="s">
        <v>0</v>
      </c>
      <c r="C4" s="314" t="s">
        <v>1</v>
      </c>
      <c r="D4" s="316" t="s">
        <v>77</v>
      </c>
      <c r="E4" s="318" t="s">
        <v>78</v>
      </c>
      <c r="F4" s="318"/>
      <c r="G4" s="320" t="s">
        <v>34</v>
      </c>
      <c r="H4" s="322" t="s">
        <v>3</v>
      </c>
      <c r="I4" s="324" t="s">
        <v>2</v>
      </c>
      <c r="J4" s="259"/>
      <c r="K4" s="259"/>
      <c r="L4" s="259"/>
      <c r="M4" s="259"/>
      <c r="N4" s="308" t="s">
        <v>30</v>
      </c>
    </row>
    <row r="5" spans="1:14" ht="12.75" thickBot="1" x14ac:dyDescent="0.2">
      <c r="A5" s="311"/>
      <c r="B5" s="313"/>
      <c r="C5" s="315"/>
      <c r="D5" s="317"/>
      <c r="E5" s="319"/>
      <c r="F5" s="319"/>
      <c r="G5" s="321"/>
      <c r="H5" s="323"/>
      <c r="I5" s="325"/>
      <c r="J5" s="260" t="s">
        <v>4</v>
      </c>
      <c r="K5" s="261" t="s">
        <v>5</v>
      </c>
      <c r="L5" s="262" t="s">
        <v>33</v>
      </c>
      <c r="M5" s="260" t="s">
        <v>6</v>
      </c>
      <c r="N5" s="309"/>
    </row>
    <row r="6" spans="1:14" ht="12.75" thickTop="1" x14ac:dyDescent="0.15">
      <c r="A6" s="263"/>
      <c r="B6" s="264"/>
      <c r="C6" s="265"/>
      <c r="D6" s="266"/>
      <c r="E6" s="267"/>
      <c r="F6" s="268"/>
      <c r="G6" s="269"/>
      <c r="H6" s="270"/>
      <c r="I6" s="271"/>
      <c r="J6" s="272"/>
      <c r="K6" s="273"/>
      <c r="L6" s="274"/>
      <c r="M6" s="274"/>
      <c r="N6" s="275"/>
    </row>
    <row r="7" spans="1:14" ht="24" customHeight="1" x14ac:dyDescent="0.15">
      <c r="A7" s="276">
        <v>1</v>
      </c>
      <c r="B7" s="277">
        <v>44681</v>
      </c>
      <c r="C7" s="278" t="s">
        <v>155</v>
      </c>
      <c r="D7" s="279" t="s">
        <v>156</v>
      </c>
      <c r="E7" s="280" t="s">
        <v>8</v>
      </c>
      <c r="F7" s="281" t="s">
        <v>222</v>
      </c>
      <c r="G7" s="282" t="s">
        <v>39</v>
      </c>
      <c r="H7" s="283"/>
      <c r="I7" s="284">
        <v>100000</v>
      </c>
      <c r="J7" s="285">
        <v>100000</v>
      </c>
      <c r="K7" s="286">
        <v>100000</v>
      </c>
      <c r="L7" s="285">
        <f t="shared" ref="L7:L41" si="0">J7-K7</f>
        <v>0</v>
      </c>
      <c r="M7" s="285">
        <f t="shared" ref="M7:M41" si="1">I7-J7</f>
        <v>0</v>
      </c>
      <c r="N7" s="287">
        <f>H7-I7</f>
        <v>-100000</v>
      </c>
    </row>
    <row r="8" spans="1:14" ht="27.75" customHeight="1" x14ac:dyDescent="0.15">
      <c r="A8" s="276">
        <v>2</v>
      </c>
      <c r="B8" s="277">
        <v>44681</v>
      </c>
      <c r="C8" s="278" t="s">
        <v>155</v>
      </c>
      <c r="D8" s="279" t="s">
        <v>157</v>
      </c>
      <c r="E8" s="280" t="s">
        <v>71</v>
      </c>
      <c r="F8" s="281" t="s">
        <v>10</v>
      </c>
      <c r="G8" s="282" t="s">
        <v>39</v>
      </c>
      <c r="H8" s="283"/>
      <c r="I8" s="284">
        <v>5000</v>
      </c>
      <c r="J8" s="285">
        <v>5000</v>
      </c>
      <c r="K8" s="286">
        <v>5000</v>
      </c>
      <c r="L8" s="285">
        <f t="shared" si="0"/>
        <v>0</v>
      </c>
      <c r="M8" s="285">
        <f t="shared" si="1"/>
        <v>0</v>
      </c>
      <c r="N8" s="287">
        <f t="shared" ref="N8:N41" si="2">N7+H8-I8</f>
        <v>-105000</v>
      </c>
    </row>
    <row r="9" spans="1:14" ht="27.75" customHeight="1" x14ac:dyDescent="0.15">
      <c r="A9" s="276">
        <v>3</v>
      </c>
      <c r="B9" s="277">
        <v>44681</v>
      </c>
      <c r="C9" s="278" t="s">
        <v>158</v>
      </c>
      <c r="D9" s="279" t="s">
        <v>159</v>
      </c>
      <c r="E9" s="280" t="s">
        <v>21</v>
      </c>
      <c r="F9" s="281" t="s">
        <v>160</v>
      </c>
      <c r="G9" s="282" t="s">
        <v>39</v>
      </c>
      <c r="H9" s="283"/>
      <c r="I9" s="284">
        <v>324</v>
      </c>
      <c r="J9" s="285">
        <v>324</v>
      </c>
      <c r="K9" s="286">
        <v>324</v>
      </c>
      <c r="L9" s="285">
        <f t="shared" si="0"/>
        <v>0</v>
      </c>
      <c r="M9" s="285">
        <f t="shared" si="1"/>
        <v>0</v>
      </c>
      <c r="N9" s="287">
        <f t="shared" si="2"/>
        <v>-105324</v>
      </c>
    </row>
    <row r="10" spans="1:14" ht="27.75" customHeight="1" x14ac:dyDescent="0.15">
      <c r="A10" s="288">
        <v>4</v>
      </c>
      <c r="B10" s="277">
        <v>44742</v>
      </c>
      <c r="C10" s="278" t="s">
        <v>174</v>
      </c>
      <c r="D10" s="279" t="s">
        <v>26</v>
      </c>
      <c r="E10" s="280" t="s">
        <v>26</v>
      </c>
      <c r="F10" s="281" t="s">
        <v>29</v>
      </c>
      <c r="G10" s="282" t="s">
        <v>40</v>
      </c>
      <c r="H10" s="283">
        <v>150000</v>
      </c>
      <c r="I10" s="284"/>
      <c r="J10" s="285"/>
      <c r="K10" s="286"/>
      <c r="L10" s="285">
        <f t="shared" si="0"/>
        <v>0</v>
      </c>
      <c r="M10" s="285">
        <f t="shared" si="1"/>
        <v>0</v>
      </c>
      <c r="N10" s="287">
        <f t="shared" si="2"/>
        <v>44676</v>
      </c>
    </row>
    <row r="11" spans="1:14" ht="27.75" customHeight="1" x14ac:dyDescent="0.15">
      <c r="A11" s="289">
        <v>5</v>
      </c>
      <c r="B11" s="277">
        <v>44731</v>
      </c>
      <c r="C11" s="278" t="s">
        <v>161</v>
      </c>
      <c r="D11" s="279" t="s">
        <v>162</v>
      </c>
      <c r="E11" s="280" t="s">
        <v>35</v>
      </c>
      <c r="F11" s="281" t="s">
        <v>163</v>
      </c>
      <c r="G11" s="282" t="s">
        <v>39</v>
      </c>
      <c r="H11" s="283"/>
      <c r="I11" s="284">
        <v>50000</v>
      </c>
      <c r="J11" s="285">
        <v>50000</v>
      </c>
      <c r="K11" s="286">
        <v>50000</v>
      </c>
      <c r="L11" s="285">
        <f t="shared" si="0"/>
        <v>0</v>
      </c>
      <c r="M11" s="285">
        <f t="shared" si="1"/>
        <v>0</v>
      </c>
      <c r="N11" s="287">
        <f t="shared" si="2"/>
        <v>-5324</v>
      </c>
    </row>
    <row r="12" spans="1:14" ht="27.75" customHeight="1" x14ac:dyDescent="0.15">
      <c r="A12" s="289">
        <v>6</v>
      </c>
      <c r="B12" s="277">
        <v>44731</v>
      </c>
      <c r="C12" s="278" t="s">
        <v>161</v>
      </c>
      <c r="D12" s="279" t="s">
        <v>164</v>
      </c>
      <c r="E12" s="280" t="s">
        <v>35</v>
      </c>
      <c r="F12" s="281" t="s">
        <v>163</v>
      </c>
      <c r="G12" s="282" t="s">
        <v>39</v>
      </c>
      <c r="H12" s="283"/>
      <c r="I12" s="284">
        <v>50000</v>
      </c>
      <c r="J12" s="285">
        <v>50000</v>
      </c>
      <c r="K12" s="286">
        <v>50000</v>
      </c>
      <c r="L12" s="285">
        <f t="shared" si="0"/>
        <v>0</v>
      </c>
      <c r="M12" s="285">
        <f t="shared" si="1"/>
        <v>0</v>
      </c>
      <c r="N12" s="287">
        <f t="shared" si="2"/>
        <v>-55324</v>
      </c>
    </row>
    <row r="13" spans="1:14" ht="27.75" customHeight="1" x14ac:dyDescent="0.15">
      <c r="A13" s="290">
        <v>7</v>
      </c>
      <c r="B13" s="277">
        <v>44731</v>
      </c>
      <c r="C13" s="278" t="s">
        <v>165</v>
      </c>
      <c r="D13" s="279" t="s">
        <v>166</v>
      </c>
      <c r="E13" s="280" t="s">
        <v>17</v>
      </c>
      <c r="F13" s="281" t="s">
        <v>139</v>
      </c>
      <c r="G13" s="282" t="s">
        <v>39</v>
      </c>
      <c r="H13" s="283"/>
      <c r="I13" s="284">
        <v>300000</v>
      </c>
      <c r="J13" s="285">
        <v>300000</v>
      </c>
      <c r="K13" s="286">
        <v>300000</v>
      </c>
      <c r="L13" s="285">
        <f t="shared" si="0"/>
        <v>0</v>
      </c>
      <c r="M13" s="285">
        <f t="shared" si="1"/>
        <v>0</v>
      </c>
      <c r="N13" s="287">
        <f t="shared" si="2"/>
        <v>-355324</v>
      </c>
    </row>
    <row r="14" spans="1:14" ht="27.75" customHeight="1" x14ac:dyDescent="0.15">
      <c r="A14" s="276">
        <v>8</v>
      </c>
      <c r="B14" s="277">
        <v>44731</v>
      </c>
      <c r="C14" s="278" t="s">
        <v>167</v>
      </c>
      <c r="D14" s="279" t="s">
        <v>168</v>
      </c>
      <c r="E14" s="280" t="s">
        <v>169</v>
      </c>
      <c r="F14" s="281" t="s">
        <v>169</v>
      </c>
      <c r="G14" s="282" t="s">
        <v>39</v>
      </c>
      <c r="H14" s="283"/>
      <c r="I14" s="284">
        <v>50000</v>
      </c>
      <c r="J14" s="285">
        <v>50000</v>
      </c>
      <c r="K14" s="286">
        <v>50000</v>
      </c>
      <c r="L14" s="285">
        <f t="shared" si="0"/>
        <v>0</v>
      </c>
      <c r="M14" s="285">
        <f t="shared" si="1"/>
        <v>0</v>
      </c>
      <c r="N14" s="287">
        <f t="shared" si="2"/>
        <v>-405324</v>
      </c>
    </row>
    <row r="15" spans="1:14" ht="27.75" customHeight="1" x14ac:dyDescent="0.15">
      <c r="A15" s="276">
        <v>9</v>
      </c>
      <c r="B15" s="277">
        <v>44742</v>
      </c>
      <c r="C15" s="278" t="s">
        <v>170</v>
      </c>
      <c r="D15" s="279" t="s">
        <v>171</v>
      </c>
      <c r="E15" s="280" t="s">
        <v>8</v>
      </c>
      <c r="F15" s="281" t="s">
        <v>172</v>
      </c>
      <c r="G15" s="282" t="s">
        <v>39</v>
      </c>
      <c r="H15" s="283"/>
      <c r="I15" s="284">
        <v>100000</v>
      </c>
      <c r="J15" s="285"/>
      <c r="K15" s="286"/>
      <c r="L15" s="285">
        <f t="shared" si="0"/>
        <v>0</v>
      </c>
      <c r="M15" s="285">
        <f t="shared" si="1"/>
        <v>100000</v>
      </c>
      <c r="N15" s="287">
        <f t="shared" si="2"/>
        <v>-505324</v>
      </c>
    </row>
    <row r="16" spans="1:14" ht="27.75" customHeight="1" x14ac:dyDescent="0.15">
      <c r="A16" s="276">
        <v>10</v>
      </c>
      <c r="B16" s="277">
        <v>44742</v>
      </c>
      <c r="C16" s="278" t="s">
        <v>158</v>
      </c>
      <c r="D16" s="279" t="s">
        <v>173</v>
      </c>
      <c r="E16" s="280" t="s">
        <v>21</v>
      </c>
      <c r="F16" s="281" t="s">
        <v>160</v>
      </c>
      <c r="G16" s="282" t="s">
        <v>39</v>
      </c>
      <c r="H16" s="283"/>
      <c r="I16" s="284">
        <v>324</v>
      </c>
      <c r="J16" s="285"/>
      <c r="K16" s="286"/>
      <c r="L16" s="285">
        <f t="shared" si="0"/>
        <v>0</v>
      </c>
      <c r="M16" s="285">
        <f t="shared" si="1"/>
        <v>324</v>
      </c>
      <c r="N16" s="287">
        <f t="shared" si="2"/>
        <v>-505648</v>
      </c>
    </row>
    <row r="17" spans="1:14" ht="27.75" customHeight="1" x14ac:dyDescent="0.15">
      <c r="A17" s="276">
        <v>11</v>
      </c>
      <c r="B17" s="277">
        <v>44742</v>
      </c>
      <c r="C17" s="278" t="s">
        <v>174</v>
      </c>
      <c r="D17" s="279" t="s">
        <v>26</v>
      </c>
      <c r="E17" s="280" t="s">
        <v>26</v>
      </c>
      <c r="F17" s="281" t="s">
        <v>29</v>
      </c>
      <c r="G17" s="282" t="s">
        <v>40</v>
      </c>
      <c r="H17" s="283">
        <v>150000</v>
      </c>
      <c r="I17" s="284"/>
      <c r="J17" s="285"/>
      <c r="K17" s="286"/>
      <c r="L17" s="285">
        <f t="shared" si="0"/>
        <v>0</v>
      </c>
      <c r="M17" s="285">
        <f t="shared" si="1"/>
        <v>0</v>
      </c>
      <c r="N17" s="287">
        <f t="shared" si="2"/>
        <v>-355648</v>
      </c>
    </row>
    <row r="18" spans="1:14" ht="27.75" customHeight="1" x14ac:dyDescent="0.15">
      <c r="A18" s="276">
        <v>12</v>
      </c>
      <c r="B18" s="277">
        <v>44757</v>
      </c>
      <c r="C18" s="278" t="s">
        <v>175</v>
      </c>
      <c r="D18" s="279" t="s">
        <v>176</v>
      </c>
      <c r="E18" s="280" t="s">
        <v>21</v>
      </c>
      <c r="F18" s="281" t="s">
        <v>177</v>
      </c>
      <c r="G18" s="282" t="s">
        <v>39</v>
      </c>
      <c r="H18" s="283"/>
      <c r="I18" s="284">
        <v>100000</v>
      </c>
      <c r="J18" s="285">
        <v>100000</v>
      </c>
      <c r="K18" s="286">
        <v>100000</v>
      </c>
      <c r="L18" s="285">
        <f t="shared" si="0"/>
        <v>0</v>
      </c>
      <c r="M18" s="285">
        <f t="shared" si="1"/>
        <v>0</v>
      </c>
      <c r="N18" s="287">
        <f t="shared" si="2"/>
        <v>-455648</v>
      </c>
    </row>
    <row r="19" spans="1:14" ht="27.75" customHeight="1" x14ac:dyDescent="0.15">
      <c r="A19" s="276">
        <v>13</v>
      </c>
      <c r="B19" s="277">
        <v>44757</v>
      </c>
      <c r="C19" s="278" t="s">
        <v>178</v>
      </c>
      <c r="D19" s="279" t="s">
        <v>179</v>
      </c>
      <c r="E19" s="280" t="s">
        <v>14</v>
      </c>
      <c r="F19" s="281" t="s">
        <v>179</v>
      </c>
      <c r="G19" s="282" t="s">
        <v>39</v>
      </c>
      <c r="H19" s="283"/>
      <c r="I19" s="284">
        <v>400000</v>
      </c>
      <c r="J19" s="285">
        <v>400000</v>
      </c>
      <c r="K19" s="286">
        <v>400000</v>
      </c>
      <c r="L19" s="285">
        <f t="shared" si="0"/>
        <v>0</v>
      </c>
      <c r="M19" s="285">
        <f t="shared" si="1"/>
        <v>0</v>
      </c>
      <c r="N19" s="287">
        <f t="shared" si="2"/>
        <v>-855648</v>
      </c>
    </row>
    <row r="20" spans="1:14" ht="27.75" customHeight="1" x14ac:dyDescent="0.15">
      <c r="A20" s="276">
        <v>14</v>
      </c>
      <c r="B20" s="277"/>
      <c r="C20" s="278"/>
      <c r="D20" s="279"/>
      <c r="E20" s="280"/>
      <c r="F20" s="281"/>
      <c r="G20" s="282"/>
      <c r="H20" s="283"/>
      <c r="I20" s="284"/>
      <c r="J20" s="285"/>
      <c r="K20" s="286"/>
      <c r="L20" s="285">
        <f t="shared" si="0"/>
        <v>0</v>
      </c>
      <c r="M20" s="285">
        <f t="shared" si="1"/>
        <v>0</v>
      </c>
      <c r="N20" s="287">
        <f t="shared" si="2"/>
        <v>-855648</v>
      </c>
    </row>
    <row r="21" spans="1:14" ht="27.75" customHeight="1" x14ac:dyDescent="0.15">
      <c r="A21" s="276">
        <v>15</v>
      </c>
      <c r="B21" s="277"/>
      <c r="C21" s="278"/>
      <c r="D21" s="291"/>
      <c r="E21" s="292"/>
      <c r="F21" s="293"/>
      <c r="G21" s="294"/>
      <c r="H21" s="283"/>
      <c r="I21" s="284"/>
      <c r="J21" s="285"/>
      <c r="K21" s="286"/>
      <c r="L21" s="285">
        <f t="shared" si="0"/>
        <v>0</v>
      </c>
      <c r="M21" s="285">
        <f t="shared" si="1"/>
        <v>0</v>
      </c>
      <c r="N21" s="287">
        <f t="shared" si="2"/>
        <v>-855648</v>
      </c>
    </row>
    <row r="22" spans="1:14" ht="27.75" customHeight="1" x14ac:dyDescent="0.15">
      <c r="A22" s="276">
        <v>16</v>
      </c>
      <c r="B22" s="277"/>
      <c r="C22" s="278" t="s">
        <v>180</v>
      </c>
      <c r="D22" s="279" t="s">
        <v>181</v>
      </c>
      <c r="E22" s="280" t="s">
        <v>197</v>
      </c>
      <c r="F22" s="281"/>
      <c r="G22" s="294" t="s">
        <v>42</v>
      </c>
      <c r="H22" s="283">
        <v>844000</v>
      </c>
      <c r="I22" s="284"/>
      <c r="J22" s="285"/>
      <c r="K22" s="286"/>
      <c r="L22" s="285">
        <f t="shared" si="0"/>
        <v>0</v>
      </c>
      <c r="M22" s="285">
        <f t="shared" si="1"/>
        <v>0</v>
      </c>
      <c r="N22" s="287">
        <f t="shared" si="2"/>
        <v>-11648</v>
      </c>
    </row>
    <row r="23" spans="1:14" ht="27.75" customHeight="1" x14ac:dyDescent="0.15">
      <c r="A23" s="276"/>
      <c r="B23" s="295"/>
      <c r="C23" s="278"/>
      <c r="D23" s="279"/>
      <c r="E23" s="280"/>
      <c r="F23" s="281"/>
      <c r="G23" s="294"/>
      <c r="H23" s="283"/>
      <c r="I23" s="284"/>
      <c r="J23" s="285"/>
      <c r="K23" s="286"/>
      <c r="L23" s="285">
        <f t="shared" si="0"/>
        <v>0</v>
      </c>
      <c r="M23" s="285">
        <f t="shared" si="1"/>
        <v>0</v>
      </c>
      <c r="N23" s="287">
        <f t="shared" si="2"/>
        <v>-11648</v>
      </c>
    </row>
    <row r="24" spans="1:14" ht="27.75" customHeight="1" x14ac:dyDescent="0.15">
      <c r="A24" s="276"/>
      <c r="B24" s="295"/>
      <c r="C24" s="278"/>
      <c r="D24" s="279"/>
      <c r="E24" s="280"/>
      <c r="F24" s="281"/>
      <c r="G24" s="294"/>
      <c r="H24" s="283"/>
      <c r="I24" s="284"/>
      <c r="J24" s="285"/>
      <c r="K24" s="286"/>
      <c r="L24" s="285">
        <f t="shared" si="0"/>
        <v>0</v>
      </c>
      <c r="M24" s="285">
        <f t="shared" si="1"/>
        <v>0</v>
      </c>
      <c r="N24" s="287">
        <f t="shared" si="2"/>
        <v>-11648</v>
      </c>
    </row>
    <row r="25" spans="1:14" ht="27.75" customHeight="1" x14ac:dyDescent="0.15">
      <c r="A25" s="276"/>
      <c r="B25" s="295"/>
      <c r="C25" s="278"/>
      <c r="D25" s="279"/>
      <c r="E25" s="280"/>
      <c r="F25" s="281"/>
      <c r="G25" s="294"/>
      <c r="H25" s="283"/>
      <c r="I25" s="284"/>
      <c r="J25" s="285"/>
      <c r="K25" s="286"/>
      <c r="L25" s="285">
        <f t="shared" si="0"/>
        <v>0</v>
      </c>
      <c r="M25" s="285">
        <f t="shared" si="1"/>
        <v>0</v>
      </c>
      <c r="N25" s="287">
        <f t="shared" si="2"/>
        <v>-11648</v>
      </c>
    </row>
    <row r="26" spans="1:14" ht="27.75" customHeight="1" x14ac:dyDescent="0.15">
      <c r="A26" s="276"/>
      <c r="B26" s="295"/>
      <c r="C26" s="278"/>
      <c r="D26" s="279"/>
      <c r="E26" s="280"/>
      <c r="F26" s="281"/>
      <c r="G26" s="294"/>
      <c r="H26" s="283"/>
      <c r="I26" s="284"/>
      <c r="J26" s="285"/>
      <c r="K26" s="286"/>
      <c r="L26" s="285">
        <f t="shared" si="0"/>
        <v>0</v>
      </c>
      <c r="M26" s="285">
        <f t="shared" si="1"/>
        <v>0</v>
      </c>
      <c r="N26" s="287">
        <f t="shared" si="2"/>
        <v>-11648</v>
      </c>
    </row>
    <row r="27" spans="1:14" ht="27.75" customHeight="1" x14ac:dyDescent="0.15">
      <c r="A27" s="276"/>
      <c r="B27" s="295"/>
      <c r="C27" s="278"/>
      <c r="D27" s="279"/>
      <c r="E27" s="280"/>
      <c r="F27" s="281"/>
      <c r="G27" s="294"/>
      <c r="H27" s="283"/>
      <c r="I27" s="284"/>
      <c r="J27" s="285"/>
      <c r="K27" s="286"/>
      <c r="L27" s="285">
        <f t="shared" si="0"/>
        <v>0</v>
      </c>
      <c r="M27" s="285">
        <f t="shared" si="1"/>
        <v>0</v>
      </c>
      <c r="N27" s="287">
        <f t="shared" si="2"/>
        <v>-11648</v>
      </c>
    </row>
    <row r="28" spans="1:14" ht="27.75" customHeight="1" x14ac:dyDescent="0.15">
      <c r="A28" s="276"/>
      <c r="B28" s="296"/>
      <c r="C28" s="297"/>
      <c r="D28" s="298"/>
      <c r="E28" s="280"/>
      <c r="F28" s="281"/>
      <c r="G28" s="294"/>
      <c r="H28" s="299"/>
      <c r="I28" s="300"/>
      <c r="J28" s="301"/>
      <c r="K28" s="302"/>
      <c r="L28" s="285">
        <f t="shared" si="0"/>
        <v>0</v>
      </c>
      <c r="M28" s="285">
        <f t="shared" si="1"/>
        <v>0</v>
      </c>
      <c r="N28" s="287">
        <f t="shared" si="2"/>
        <v>-11648</v>
      </c>
    </row>
    <row r="29" spans="1:14" ht="27.75" customHeight="1" x14ac:dyDescent="0.15">
      <c r="A29" s="276"/>
      <c r="B29" s="295"/>
      <c r="C29" s="278"/>
      <c r="D29" s="279"/>
      <c r="E29" s="280"/>
      <c r="F29" s="281"/>
      <c r="G29" s="294"/>
      <c r="H29" s="283"/>
      <c r="I29" s="284"/>
      <c r="J29" s="285"/>
      <c r="K29" s="286"/>
      <c r="L29" s="285">
        <f t="shared" si="0"/>
        <v>0</v>
      </c>
      <c r="M29" s="285">
        <f t="shared" si="1"/>
        <v>0</v>
      </c>
      <c r="N29" s="287">
        <f t="shared" si="2"/>
        <v>-11648</v>
      </c>
    </row>
    <row r="30" spans="1:14" ht="27.75" customHeight="1" x14ac:dyDescent="0.15">
      <c r="A30" s="276"/>
      <c r="B30" s="295"/>
      <c r="C30" s="278"/>
      <c r="D30" s="279"/>
      <c r="E30" s="280"/>
      <c r="F30" s="281"/>
      <c r="G30" s="294"/>
      <c r="H30" s="283"/>
      <c r="I30" s="284"/>
      <c r="J30" s="285"/>
      <c r="K30" s="286"/>
      <c r="L30" s="285">
        <f t="shared" si="0"/>
        <v>0</v>
      </c>
      <c r="M30" s="285">
        <f t="shared" si="1"/>
        <v>0</v>
      </c>
      <c r="N30" s="287">
        <f t="shared" si="2"/>
        <v>-11648</v>
      </c>
    </row>
    <row r="31" spans="1:14" ht="27.75" customHeight="1" x14ac:dyDescent="0.15">
      <c r="A31" s="276"/>
      <c r="B31" s="295"/>
      <c r="C31" s="278"/>
      <c r="D31" s="279"/>
      <c r="E31" s="280"/>
      <c r="F31" s="281"/>
      <c r="G31" s="294"/>
      <c r="H31" s="283"/>
      <c r="I31" s="284"/>
      <c r="J31" s="285"/>
      <c r="K31" s="286"/>
      <c r="L31" s="285">
        <f t="shared" si="0"/>
        <v>0</v>
      </c>
      <c r="M31" s="285">
        <f t="shared" si="1"/>
        <v>0</v>
      </c>
      <c r="N31" s="287">
        <f t="shared" si="2"/>
        <v>-11648</v>
      </c>
    </row>
    <row r="32" spans="1:14" ht="27.75" customHeight="1" x14ac:dyDescent="0.15">
      <c r="A32" s="276"/>
      <c r="B32" s="295"/>
      <c r="C32" s="278"/>
      <c r="D32" s="279"/>
      <c r="E32" s="280"/>
      <c r="F32" s="281"/>
      <c r="G32" s="294"/>
      <c r="H32" s="283"/>
      <c r="I32" s="284"/>
      <c r="J32" s="285"/>
      <c r="K32" s="286"/>
      <c r="L32" s="285">
        <f t="shared" si="0"/>
        <v>0</v>
      </c>
      <c r="M32" s="285">
        <f t="shared" si="1"/>
        <v>0</v>
      </c>
      <c r="N32" s="287">
        <f t="shared" si="2"/>
        <v>-11648</v>
      </c>
    </row>
    <row r="33" spans="1:14" ht="27.75" customHeight="1" x14ac:dyDescent="0.15">
      <c r="A33" s="276"/>
      <c r="B33" s="295"/>
      <c r="C33" s="278"/>
      <c r="D33" s="279"/>
      <c r="E33" s="280"/>
      <c r="F33" s="281"/>
      <c r="G33" s="294"/>
      <c r="H33" s="283"/>
      <c r="I33" s="284"/>
      <c r="J33" s="285"/>
      <c r="K33" s="286"/>
      <c r="L33" s="285">
        <f t="shared" si="0"/>
        <v>0</v>
      </c>
      <c r="M33" s="285">
        <f t="shared" si="1"/>
        <v>0</v>
      </c>
      <c r="N33" s="287">
        <f t="shared" si="2"/>
        <v>-11648</v>
      </c>
    </row>
    <row r="34" spans="1:14" ht="27.75" customHeight="1" x14ac:dyDescent="0.15">
      <c r="A34" s="276"/>
      <c r="B34" s="295"/>
      <c r="C34" s="278"/>
      <c r="D34" s="279"/>
      <c r="E34" s="280"/>
      <c r="F34" s="281"/>
      <c r="G34" s="294"/>
      <c r="H34" s="283"/>
      <c r="I34" s="284"/>
      <c r="J34" s="285"/>
      <c r="K34" s="286"/>
      <c r="L34" s="285">
        <f t="shared" si="0"/>
        <v>0</v>
      </c>
      <c r="M34" s="285">
        <f t="shared" si="1"/>
        <v>0</v>
      </c>
      <c r="N34" s="287">
        <f t="shared" si="2"/>
        <v>-11648</v>
      </c>
    </row>
    <row r="35" spans="1:14" ht="27.75" customHeight="1" x14ac:dyDescent="0.15">
      <c r="A35" s="276"/>
      <c r="B35" s="295"/>
      <c r="C35" s="278"/>
      <c r="D35" s="279"/>
      <c r="E35" s="280"/>
      <c r="F35" s="281"/>
      <c r="G35" s="294"/>
      <c r="H35" s="283"/>
      <c r="I35" s="284"/>
      <c r="J35" s="285"/>
      <c r="K35" s="286"/>
      <c r="L35" s="285">
        <f t="shared" si="0"/>
        <v>0</v>
      </c>
      <c r="M35" s="285">
        <f t="shared" si="1"/>
        <v>0</v>
      </c>
      <c r="N35" s="287">
        <f t="shared" si="2"/>
        <v>-11648</v>
      </c>
    </row>
    <row r="36" spans="1:14" ht="27.75" customHeight="1" x14ac:dyDescent="0.15">
      <c r="A36" s="276"/>
      <c r="B36" s="295"/>
      <c r="C36" s="278"/>
      <c r="D36" s="279"/>
      <c r="E36" s="280"/>
      <c r="F36" s="281"/>
      <c r="G36" s="294"/>
      <c r="H36" s="283"/>
      <c r="I36" s="284"/>
      <c r="J36" s="285"/>
      <c r="K36" s="286"/>
      <c r="L36" s="285">
        <f t="shared" si="0"/>
        <v>0</v>
      </c>
      <c r="M36" s="285">
        <f t="shared" si="1"/>
        <v>0</v>
      </c>
      <c r="N36" s="287">
        <f t="shared" si="2"/>
        <v>-11648</v>
      </c>
    </row>
    <row r="37" spans="1:14" ht="27.75" customHeight="1" x14ac:dyDescent="0.15">
      <c r="A37" s="276"/>
      <c r="B37" s="295"/>
      <c r="C37" s="278"/>
      <c r="D37" s="279"/>
      <c r="E37" s="280"/>
      <c r="F37" s="281"/>
      <c r="G37" s="294"/>
      <c r="H37" s="283"/>
      <c r="I37" s="284"/>
      <c r="J37" s="285"/>
      <c r="K37" s="286"/>
      <c r="L37" s="285">
        <f t="shared" si="0"/>
        <v>0</v>
      </c>
      <c r="M37" s="285">
        <f t="shared" si="1"/>
        <v>0</v>
      </c>
      <c r="N37" s="287">
        <f t="shared" si="2"/>
        <v>-11648</v>
      </c>
    </row>
    <row r="38" spans="1:14" ht="27.75" customHeight="1" x14ac:dyDescent="0.15">
      <c r="A38" s="276"/>
      <c r="B38" s="295"/>
      <c r="C38" s="278"/>
      <c r="D38" s="279"/>
      <c r="E38" s="280"/>
      <c r="F38" s="281"/>
      <c r="G38" s="294"/>
      <c r="H38" s="283"/>
      <c r="I38" s="284"/>
      <c r="J38" s="285"/>
      <c r="K38" s="286"/>
      <c r="L38" s="285">
        <f t="shared" si="0"/>
        <v>0</v>
      </c>
      <c r="M38" s="285">
        <f t="shared" si="1"/>
        <v>0</v>
      </c>
      <c r="N38" s="287">
        <f t="shared" si="2"/>
        <v>-11648</v>
      </c>
    </row>
    <row r="39" spans="1:14" ht="27.75" customHeight="1" x14ac:dyDescent="0.15">
      <c r="A39" s="276"/>
      <c r="B39" s="295"/>
      <c r="C39" s="278"/>
      <c r="D39" s="279"/>
      <c r="E39" s="280"/>
      <c r="F39" s="281"/>
      <c r="G39" s="294"/>
      <c r="H39" s="283"/>
      <c r="I39" s="284"/>
      <c r="J39" s="285"/>
      <c r="K39" s="286"/>
      <c r="L39" s="285">
        <f t="shared" si="0"/>
        <v>0</v>
      </c>
      <c r="M39" s="285">
        <f t="shared" si="1"/>
        <v>0</v>
      </c>
      <c r="N39" s="287">
        <f t="shared" si="2"/>
        <v>-11648</v>
      </c>
    </row>
    <row r="40" spans="1:14" ht="27.75" customHeight="1" x14ac:dyDescent="0.15">
      <c r="A40" s="276"/>
      <c r="B40" s="295"/>
      <c r="C40" s="278"/>
      <c r="D40" s="279"/>
      <c r="E40" s="280"/>
      <c r="F40" s="281"/>
      <c r="G40" s="294"/>
      <c r="H40" s="283"/>
      <c r="I40" s="284"/>
      <c r="J40" s="285"/>
      <c r="K40" s="286"/>
      <c r="L40" s="285">
        <f t="shared" si="0"/>
        <v>0</v>
      </c>
      <c r="M40" s="285">
        <f t="shared" si="1"/>
        <v>0</v>
      </c>
      <c r="N40" s="287">
        <f t="shared" si="2"/>
        <v>-11648</v>
      </c>
    </row>
    <row r="41" spans="1:14" ht="27.75" customHeight="1" x14ac:dyDescent="0.15">
      <c r="A41" s="276"/>
      <c r="B41" s="295"/>
      <c r="C41" s="278"/>
      <c r="D41" s="279"/>
      <c r="E41" s="280"/>
      <c r="F41" s="281"/>
      <c r="G41" s="294"/>
      <c r="H41" s="283"/>
      <c r="I41" s="284"/>
      <c r="J41" s="285"/>
      <c r="K41" s="286"/>
      <c r="L41" s="285">
        <f t="shared" si="0"/>
        <v>0</v>
      </c>
      <c r="M41" s="285">
        <f t="shared" si="1"/>
        <v>0</v>
      </c>
      <c r="N41" s="287">
        <f t="shared" si="2"/>
        <v>-11648</v>
      </c>
    </row>
    <row r="42" spans="1:14" ht="27.75" customHeight="1" x14ac:dyDescent="0.15">
      <c r="A42" s="120"/>
      <c r="B42" s="121"/>
      <c r="C42" s="122"/>
      <c r="D42" s="123"/>
      <c r="E42" s="124"/>
      <c r="F42" s="125"/>
      <c r="G42" s="126"/>
      <c r="H42" s="127">
        <f t="shared" ref="H42:M42" si="3">SUBTOTAL(9,H7:H41)</f>
        <v>1144000</v>
      </c>
      <c r="I42" s="127">
        <f t="shared" si="3"/>
        <v>1155648</v>
      </c>
      <c r="J42" s="127">
        <f t="shared" si="3"/>
        <v>1055324</v>
      </c>
      <c r="K42" s="128">
        <f t="shared" si="3"/>
        <v>1055324</v>
      </c>
      <c r="L42" s="127">
        <f t="shared" si="3"/>
        <v>0</v>
      </c>
      <c r="M42" s="127">
        <f t="shared" si="3"/>
        <v>100324</v>
      </c>
      <c r="N42" s="127"/>
    </row>
    <row r="43" spans="1:14" ht="27.75" customHeight="1" x14ac:dyDescent="0.15"/>
    <row r="44" spans="1:14" ht="27.75" customHeight="1" x14ac:dyDescent="0.15"/>
    <row r="45" spans="1:14" ht="27.75" customHeight="1" x14ac:dyDescent="0.15"/>
    <row r="46" spans="1:14" ht="27.75" customHeight="1" x14ac:dyDescent="0.15"/>
    <row r="47" spans="1:14" ht="27.75" customHeight="1" x14ac:dyDescent="0.15"/>
    <row r="48" spans="1:14" ht="27.75" customHeight="1" x14ac:dyDescent="0.15"/>
    <row r="49" ht="27.75" customHeight="1" x14ac:dyDescent="0.15"/>
    <row r="50" ht="27.75" customHeight="1" x14ac:dyDescent="0.15"/>
    <row r="51" ht="27.75" customHeight="1" x14ac:dyDescent="0.15"/>
    <row r="52" ht="27.75" customHeight="1" x14ac:dyDescent="0.15"/>
    <row r="53" ht="27.75" customHeight="1" x14ac:dyDescent="0.15"/>
    <row r="54" ht="27.75" customHeight="1" x14ac:dyDescent="0.15"/>
    <row r="55" ht="27.75" customHeight="1" x14ac:dyDescent="0.15"/>
    <row r="56" ht="27.75" customHeight="1" x14ac:dyDescent="0.15"/>
    <row r="57" ht="27.75" customHeight="1" x14ac:dyDescent="0.15"/>
    <row r="58" ht="27.75" customHeight="1" x14ac:dyDescent="0.15"/>
    <row r="59" ht="27.75" customHeight="1" x14ac:dyDescent="0.15"/>
    <row r="60" ht="27.75" customHeight="1" x14ac:dyDescent="0.15"/>
    <row r="61" ht="27.75" customHeight="1" x14ac:dyDescent="0.15"/>
    <row r="62" ht="27.75" customHeight="1" x14ac:dyDescent="0.15"/>
    <row r="63" ht="27.75" customHeight="1" x14ac:dyDescent="0.15"/>
    <row r="64" ht="27.75" customHeight="1" x14ac:dyDescent="0.15"/>
    <row r="65" ht="27.75" customHeight="1" x14ac:dyDescent="0.15"/>
    <row r="66" ht="27.75" customHeight="1" x14ac:dyDescent="0.15"/>
    <row r="67" ht="27.75" customHeight="1" x14ac:dyDescent="0.15"/>
    <row r="68" ht="27.75" customHeight="1" x14ac:dyDescent="0.15"/>
    <row r="69" ht="27.75" customHeight="1" x14ac:dyDescent="0.15"/>
    <row r="70" ht="27.75" customHeight="1" x14ac:dyDescent="0.15"/>
    <row r="71" ht="27.75" customHeight="1" x14ac:dyDescent="0.15"/>
    <row r="72" ht="27.75" customHeight="1" x14ac:dyDescent="0.15"/>
    <row r="73" ht="27.75" customHeight="1" x14ac:dyDescent="0.15"/>
    <row r="74" ht="27.75" customHeight="1" x14ac:dyDescent="0.15"/>
    <row r="75" ht="27.75" customHeight="1" x14ac:dyDescent="0.15"/>
    <row r="76" ht="27.75" customHeight="1" x14ac:dyDescent="0.15"/>
    <row r="77" ht="27.75" customHeight="1" x14ac:dyDescent="0.15"/>
    <row r="78" ht="27.75" customHeight="1" x14ac:dyDescent="0.15"/>
    <row r="79" ht="27.75" customHeight="1" x14ac:dyDescent="0.15"/>
    <row r="80" ht="27.75" customHeight="1" x14ac:dyDescent="0.15"/>
    <row r="81" ht="27.75" customHeight="1" x14ac:dyDescent="0.15"/>
    <row r="82" ht="27.75" customHeight="1" x14ac:dyDescent="0.15"/>
    <row r="83" ht="27.75" customHeight="1" x14ac:dyDescent="0.15"/>
    <row r="84" ht="27.75" customHeight="1" x14ac:dyDescent="0.15"/>
    <row r="85" ht="27.75" customHeight="1" x14ac:dyDescent="0.15"/>
    <row r="86" ht="27.75" customHeight="1" x14ac:dyDescent="0.15"/>
    <row r="87" ht="24" customHeight="1" x14ac:dyDescent="0.15"/>
    <row r="88" ht="24.75" customHeight="1" x14ac:dyDescent="0.15"/>
  </sheetData>
  <sheetProtection algorithmName="SHA-512" hashValue="tsMGc+6mn6eFqNiNeOTsc2Waq17olkvgUIjD/n/58ygB7jVpRYsjfPTYmDkMEto9l12d/jeTvi6o1aGNpPRFTQ==" saltValue="6bhO+/LInbRJt0J8B3V7nw==" spinCount="100000" sheet="1" objects="1" scenarios="1"/>
  <autoFilter ref="B6:M87"/>
  <mergeCells count="15">
    <mergeCell ref="C2:D2"/>
    <mergeCell ref="F2:I2"/>
    <mergeCell ref="J2:K2"/>
    <mergeCell ref="L2:N2"/>
    <mergeCell ref="J1:K1"/>
    <mergeCell ref="L1:N1"/>
    <mergeCell ref="N4:N5"/>
    <mergeCell ref="A4:A5"/>
    <mergeCell ref="B4:B5"/>
    <mergeCell ref="C4:C5"/>
    <mergeCell ref="D4:D5"/>
    <mergeCell ref="E4:F5"/>
    <mergeCell ref="G4:G5"/>
    <mergeCell ref="H4:H5"/>
    <mergeCell ref="I4:I5"/>
  </mergeCells>
  <phoneticPr fontId="1"/>
  <dataValidations count="4">
    <dataValidation type="list" allowBlank="1" showInputMessage="1" showErrorMessage="1" sqref="G7:G41">
      <formula1>種別</formula1>
    </dataValidation>
    <dataValidation type="custom" allowBlank="1" showInputMessage="1" showErrorMessage="1" sqref="L7:N41">
      <formula1>""</formula1>
    </dataValidation>
    <dataValidation type="list" allowBlank="1" showInputMessage="1" showErrorMessage="1" sqref="F7:F22 F41:F42">
      <formula1>INDIRECT($E7)</formula1>
    </dataValidation>
    <dataValidation type="list" allowBlank="1" showInputMessage="1" showErrorMessage="1" sqref="E7:E41">
      <formula1>経理区分</formula1>
    </dataValidation>
  </dataValidations>
  <printOptions horizontalCentered="1"/>
  <pageMargins left="0.39370078740157483" right="0.39370078740157483" top="0.78740157480314965" bottom="0.39370078740157483" header="0.51181102362204722" footer="0.19685039370078741"/>
  <pageSetup paperSize="9" scale="92" fitToHeight="0" orientation="landscape" horizontalDpi="1200" verticalDpi="1200" r:id="rId1"/>
  <headerFooter>
    <oddHeader>&amp;C&amp;"ＭＳ ゴシック,太字"&amp;16 令和４年度　組織基盤強化支援事業助成収支簿</oddHeader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71"/>
  <sheetViews>
    <sheetView view="pageBreakPreview" topLeftCell="A4" zoomScaleNormal="100" zoomScaleSheetLayoutView="100" workbookViewId="0">
      <selection activeCell="C27" sqref="C27:E28"/>
    </sheetView>
  </sheetViews>
  <sheetFormatPr defaultRowHeight="13.5" x14ac:dyDescent="0.15"/>
  <cols>
    <col min="1" max="1" width="4.7109375" style="30" customWidth="1"/>
    <col min="2" max="2" width="1.85546875" style="31" customWidth="1"/>
    <col min="3" max="4" width="2.7109375" style="30" customWidth="1"/>
    <col min="5" max="5" width="17.5703125" style="31" customWidth="1"/>
    <col min="6" max="6" width="1.7109375" style="30" customWidth="1"/>
    <col min="7" max="11" width="17.7109375" style="30" customWidth="1"/>
    <col min="12" max="12" width="15.5703125" style="30" customWidth="1"/>
    <col min="13" max="13" width="13.7109375" style="30" customWidth="1"/>
    <col min="14" max="14" width="9.140625" style="30"/>
    <col min="15" max="15" width="10.28515625" style="30" customWidth="1"/>
    <col min="16" max="16384" width="9.140625" style="30"/>
  </cols>
  <sheetData>
    <row r="1" spans="1:13" ht="18.75" customHeight="1" x14ac:dyDescent="0.15">
      <c r="J1" s="337" t="s">
        <v>195</v>
      </c>
      <c r="K1" s="337"/>
      <c r="L1" s="303"/>
      <c r="M1" s="303"/>
    </row>
    <row r="2" spans="1:13" ht="18.75" customHeight="1" x14ac:dyDescent="0.15">
      <c r="J2" s="304"/>
      <c r="K2" s="304"/>
    </row>
    <row r="3" spans="1:13" ht="18.75" customHeight="1" x14ac:dyDescent="0.15">
      <c r="A3" s="338" t="s">
        <v>100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05"/>
      <c r="M3" s="305"/>
    </row>
    <row r="4" spans="1:13" ht="18.75" customHeight="1" x14ac:dyDescent="0.15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06"/>
      <c r="M4" s="305"/>
    </row>
    <row r="5" spans="1:13" ht="6" customHeight="1" x14ac:dyDescent="0.15">
      <c r="C5" s="31"/>
      <c r="D5" s="31"/>
      <c r="F5" s="31"/>
      <c r="G5" s="31"/>
      <c r="H5" s="31"/>
      <c r="I5" s="31"/>
    </row>
    <row r="6" spans="1:13" ht="20.25" customHeight="1" x14ac:dyDescent="0.15">
      <c r="B6" s="32"/>
      <c r="C6" s="333" t="s">
        <v>202</v>
      </c>
      <c r="D6" s="333"/>
      <c r="E6" s="333"/>
      <c r="F6" s="33"/>
      <c r="G6" s="334" t="str">
        <f>記入例_収支簿!L1</f>
        <v>公益財団法人○○協会</v>
      </c>
      <c r="H6" s="335"/>
      <c r="I6" s="335"/>
      <c r="J6" s="336"/>
      <c r="K6" s="34"/>
    </row>
    <row r="7" spans="1:13" ht="20.25" customHeight="1" x14ac:dyDescent="0.15">
      <c r="B7" s="32"/>
      <c r="C7" s="333" t="s">
        <v>214</v>
      </c>
      <c r="D7" s="333"/>
      <c r="E7" s="333"/>
      <c r="F7" s="33"/>
      <c r="G7" s="334" t="s">
        <v>215</v>
      </c>
      <c r="H7" s="335"/>
      <c r="I7" s="335"/>
      <c r="J7" s="336"/>
      <c r="K7" s="34"/>
    </row>
    <row r="8" spans="1:13" ht="20.25" customHeight="1" x14ac:dyDescent="0.15">
      <c r="B8" s="32"/>
      <c r="C8" s="333" t="s">
        <v>206</v>
      </c>
      <c r="D8" s="333"/>
      <c r="E8" s="333"/>
      <c r="F8" s="33"/>
      <c r="G8" s="334" t="str">
        <f>IF(記入例_収支簿!L2="","",記入例_収支簿!L2)</f>
        <v>経営力強化事業</v>
      </c>
      <c r="H8" s="335"/>
      <c r="I8" s="335"/>
      <c r="J8" s="336"/>
      <c r="K8" s="34"/>
    </row>
    <row r="9" spans="1:13" s="137" customFormat="1" ht="21" customHeight="1" x14ac:dyDescent="0.15">
      <c r="A9" s="138"/>
      <c r="B9" s="236"/>
      <c r="C9" s="333" t="s">
        <v>204</v>
      </c>
      <c r="D9" s="333"/>
      <c r="E9" s="333"/>
      <c r="F9" s="241"/>
      <c r="G9" s="334" t="str">
        <f>IF(記入例_収支簿!C2="","",記入例_収支簿!C2)</f>
        <v>○○スポーツ教室の開催</v>
      </c>
      <c r="H9" s="335"/>
      <c r="I9" s="335"/>
      <c r="J9" s="336"/>
    </row>
    <row r="10" spans="1:13" ht="6" customHeight="1" x14ac:dyDescent="0.15">
      <c r="C10" s="246"/>
      <c r="D10" s="246"/>
      <c r="E10" s="246"/>
      <c r="F10" s="31"/>
      <c r="G10" s="31"/>
      <c r="H10" s="31"/>
      <c r="I10" s="31"/>
    </row>
    <row r="11" spans="1:13" ht="18.95" customHeight="1" thickBot="1" x14ac:dyDescent="0.2">
      <c r="B11" s="35" t="s">
        <v>101</v>
      </c>
      <c r="C11" s="246"/>
      <c r="D11" s="246"/>
      <c r="E11" s="246"/>
      <c r="F11" s="31"/>
      <c r="G11" s="56" t="s">
        <v>128</v>
      </c>
      <c r="H11" s="31"/>
    </row>
    <row r="12" spans="1:13" ht="18.95" customHeight="1" x14ac:dyDescent="0.15">
      <c r="B12" s="36"/>
      <c r="C12" s="340" t="s">
        <v>103</v>
      </c>
      <c r="D12" s="340"/>
      <c r="E12" s="340"/>
      <c r="F12" s="37"/>
      <c r="G12" s="342" t="s">
        <v>106</v>
      </c>
      <c r="H12" s="62"/>
      <c r="I12" s="63"/>
      <c r="J12" s="63"/>
      <c r="K12" s="63"/>
    </row>
    <row r="13" spans="1:13" ht="18.95" customHeight="1" x14ac:dyDescent="0.15">
      <c r="B13" s="38"/>
      <c r="C13" s="341"/>
      <c r="D13" s="341"/>
      <c r="E13" s="341"/>
      <c r="F13" s="39"/>
      <c r="G13" s="343"/>
      <c r="H13" s="62"/>
      <c r="I13" s="63"/>
      <c r="J13" s="63"/>
      <c r="K13" s="63"/>
    </row>
    <row r="14" spans="1:13" ht="23.45" customHeight="1" x14ac:dyDescent="0.15">
      <c r="B14" s="40"/>
      <c r="C14" s="346" t="s">
        <v>196</v>
      </c>
      <c r="D14" s="346"/>
      <c r="E14" s="346"/>
      <c r="F14" s="41"/>
      <c r="G14" s="64">
        <f>SUMIF(記入例_収支簿!$E$7:$E$3080,$C14,記入例_収支簿!$H$7:$H$3080)</f>
        <v>844000</v>
      </c>
      <c r="H14" s="57"/>
      <c r="I14" s="58"/>
      <c r="J14" s="59"/>
      <c r="K14" s="60"/>
    </row>
    <row r="15" spans="1:13" ht="23.45" customHeight="1" x14ac:dyDescent="0.15">
      <c r="B15" s="40"/>
      <c r="C15" s="347" t="s">
        <v>122</v>
      </c>
      <c r="D15" s="347"/>
      <c r="E15" s="347"/>
      <c r="F15" s="41"/>
      <c r="G15" s="64">
        <f>SUMIF(記入例_収支簿!$E$7:$E$3080,$C15,記入例_収支簿!$H$7:$H$3080)</f>
        <v>0</v>
      </c>
      <c r="H15" s="57"/>
      <c r="I15" s="58"/>
      <c r="J15" s="61"/>
      <c r="K15" s="60"/>
    </row>
    <row r="16" spans="1:13" ht="23.45" customHeight="1" x14ac:dyDescent="0.15">
      <c r="B16" s="40"/>
      <c r="C16" s="347" t="s">
        <v>123</v>
      </c>
      <c r="D16" s="347"/>
      <c r="E16" s="347"/>
      <c r="F16" s="41"/>
      <c r="G16" s="64">
        <f>SUMIF(記入例_収支簿!$E$7:$E$3080,$C16,記入例_収支簿!$H$7:$H$3080)</f>
        <v>0</v>
      </c>
      <c r="H16" s="57"/>
      <c r="I16" s="58"/>
      <c r="J16" s="61"/>
      <c r="K16" s="60"/>
    </row>
    <row r="17" spans="2:12" ht="23.45" customHeight="1" x14ac:dyDescent="0.15">
      <c r="B17" s="40"/>
      <c r="C17" s="347" t="s">
        <v>124</v>
      </c>
      <c r="D17" s="347"/>
      <c r="E17" s="347"/>
      <c r="F17" s="41"/>
      <c r="G17" s="64">
        <f>SUMIF(記入例_収支簿!$E$7:$E$3080,$C17,記入例_収支簿!$H$7:$H$3080)</f>
        <v>300000</v>
      </c>
      <c r="H17" s="57"/>
      <c r="I17" s="58"/>
      <c r="J17" s="61"/>
      <c r="K17" s="60"/>
    </row>
    <row r="18" spans="2:12" ht="23.45" customHeight="1" x14ac:dyDescent="0.15">
      <c r="B18" s="40"/>
      <c r="C18" s="347" t="s">
        <v>186</v>
      </c>
      <c r="D18" s="347"/>
      <c r="E18" s="347"/>
      <c r="F18" s="41"/>
      <c r="G18" s="64">
        <f>SUMIF(記入例_収支簿!$E$7:$E$3080,$C18,記入例_収支簿!$H$7:$H$3080)</f>
        <v>0</v>
      </c>
      <c r="H18" s="57"/>
      <c r="I18" s="58"/>
      <c r="J18" s="61"/>
      <c r="K18" s="60"/>
    </row>
    <row r="19" spans="2:12" ht="23.45" customHeight="1" x14ac:dyDescent="0.15">
      <c r="B19" s="40"/>
      <c r="C19" s="347" t="s">
        <v>104</v>
      </c>
      <c r="D19" s="347"/>
      <c r="E19" s="347"/>
      <c r="F19" s="41"/>
      <c r="G19" s="64">
        <f>SUMIF(記入例_収支簿!$E$7:$E$3080,$C19,記入例_収支簿!$H$7:$H$3080)</f>
        <v>0</v>
      </c>
      <c r="H19" s="57"/>
      <c r="I19" s="60"/>
      <c r="J19" s="60"/>
      <c r="K19" s="60"/>
    </row>
    <row r="20" spans="2:12" ht="23.45" customHeight="1" x14ac:dyDescent="0.15">
      <c r="B20" s="42"/>
      <c r="C20" s="348" t="s">
        <v>105</v>
      </c>
      <c r="D20" s="348"/>
      <c r="E20" s="348"/>
      <c r="F20" s="43"/>
      <c r="G20" s="65">
        <f>'【削除禁止】収支簿データ (2)'!H107</f>
        <v>11648</v>
      </c>
      <c r="H20" s="57"/>
      <c r="I20" s="58"/>
      <c r="J20" s="61"/>
      <c r="K20" s="60"/>
    </row>
    <row r="21" spans="2:12" ht="23.45" customHeight="1" thickBot="1" x14ac:dyDescent="0.2">
      <c r="B21" s="44"/>
      <c r="C21" s="349" t="s">
        <v>106</v>
      </c>
      <c r="D21" s="349"/>
      <c r="E21" s="349"/>
      <c r="F21" s="45"/>
      <c r="G21" s="66">
        <f>G14+SUM(G15:G20)</f>
        <v>1155648</v>
      </c>
      <c r="H21" s="57"/>
      <c r="I21" s="58"/>
      <c r="J21" s="61"/>
      <c r="K21" s="60"/>
      <c r="L21" s="243"/>
    </row>
    <row r="22" spans="2:12" ht="8.25" customHeight="1" x14ac:dyDescent="0.15">
      <c r="C22" s="246"/>
      <c r="D22" s="246"/>
      <c r="E22" s="246"/>
      <c r="F22" s="31"/>
      <c r="G22" s="31"/>
      <c r="H22" s="31"/>
      <c r="I22" s="31"/>
    </row>
    <row r="23" spans="2:12" ht="18.95" customHeight="1" thickBot="1" x14ac:dyDescent="0.2">
      <c r="B23" s="35" t="s">
        <v>107</v>
      </c>
      <c r="C23" s="246"/>
      <c r="D23" s="246"/>
      <c r="E23" s="246"/>
      <c r="F23" s="31"/>
      <c r="G23" s="31"/>
      <c r="H23" s="31"/>
      <c r="I23" s="31"/>
      <c r="K23" s="30" t="s">
        <v>102</v>
      </c>
    </row>
    <row r="24" spans="2:12" ht="18.95" customHeight="1" x14ac:dyDescent="0.15">
      <c r="B24" s="36"/>
      <c r="C24" s="340" t="s">
        <v>103</v>
      </c>
      <c r="D24" s="340"/>
      <c r="E24" s="340"/>
      <c r="F24" s="37"/>
      <c r="G24" s="342" t="s">
        <v>106</v>
      </c>
      <c r="H24" s="350" t="s">
        <v>108</v>
      </c>
      <c r="I24" s="351"/>
      <c r="J24" s="352"/>
      <c r="K24" s="344" t="s">
        <v>125</v>
      </c>
    </row>
    <row r="25" spans="2:12" ht="24" customHeight="1" x14ac:dyDescent="0.15">
      <c r="B25" s="46"/>
      <c r="C25" s="341"/>
      <c r="D25" s="341"/>
      <c r="E25" s="341"/>
      <c r="F25" s="31"/>
      <c r="G25" s="343"/>
      <c r="H25" s="152" t="s">
        <v>143</v>
      </c>
      <c r="I25" s="153" t="s">
        <v>144</v>
      </c>
      <c r="J25" s="153" t="s">
        <v>145</v>
      </c>
      <c r="K25" s="345"/>
    </row>
    <row r="26" spans="2:12" ht="23.45" customHeight="1" x14ac:dyDescent="0.15">
      <c r="B26" s="40"/>
      <c r="C26" s="347" t="s">
        <v>109</v>
      </c>
      <c r="D26" s="347"/>
      <c r="E26" s="347"/>
      <c r="F26" s="41"/>
      <c r="G26" s="67">
        <f>SUMIF(記入例_収支簿!$E$7:$E$3080,$C26,記入例_収支簿!$I$7:$I$3080)</f>
        <v>200000</v>
      </c>
      <c r="H26" s="47">
        <f>SUMIF(記入例_収支簿!$E$7:$E$3080,$C26,記入例_収支簿!$J$7:$J$3080)</f>
        <v>100000</v>
      </c>
      <c r="I26" s="48">
        <f>SUMIF(記入例_収支簿!$E$7:$E$3080,$C26,記入例_収支簿!$K$7:$K$3080)</f>
        <v>100000</v>
      </c>
      <c r="J26" s="25">
        <f>SUMIF(記入例_収支簿!$E$7:$E$3080,$C26,記入例_収支簿!$L$7:$L$3080)</f>
        <v>0</v>
      </c>
      <c r="K26" s="49">
        <f>SUMIF(記入例_収支簿!$E$7:$E$3080,$C26,記入例_収支簿!$M$7:$M$3080)</f>
        <v>100000</v>
      </c>
    </row>
    <row r="27" spans="2:12" ht="23.45" customHeight="1" x14ac:dyDescent="0.15">
      <c r="B27" s="40"/>
      <c r="C27" s="347" t="s">
        <v>110</v>
      </c>
      <c r="D27" s="347"/>
      <c r="E27" s="347"/>
      <c r="F27" s="50"/>
      <c r="G27" s="67">
        <f>SUMIF(記入例_収支簿!$E$7:$E$3080,$C27,記入例_収支簿!$I$7:$I$3080)</f>
        <v>5000</v>
      </c>
      <c r="H27" s="47">
        <f>SUMIF(記入例_収支簿!$E$7:$E$3080,$C27,記入例_収支簿!$J$7:$J$3080)</f>
        <v>5000</v>
      </c>
      <c r="I27" s="48">
        <f>SUMIF(記入例_収支簿!$E$7:$E$3080,$C27,記入例_収支簿!$K$7:$K$3080)</f>
        <v>5000</v>
      </c>
      <c r="J27" s="25">
        <f>SUMIF(記入例_収支簿!$E$7:$E$3080,$C27,記入例_収支簿!$L$7:$L$3080)</f>
        <v>0</v>
      </c>
      <c r="K27" s="49">
        <f>SUMIF(記入例_収支簿!$E$7:$E$3080,$C27,記入例_収支簿!$M$7:$M$3080)</f>
        <v>0</v>
      </c>
    </row>
    <row r="28" spans="2:12" ht="23.45" customHeight="1" x14ac:dyDescent="0.15">
      <c r="B28" s="40"/>
      <c r="C28" s="347" t="s">
        <v>111</v>
      </c>
      <c r="D28" s="347"/>
      <c r="E28" s="347"/>
      <c r="F28" s="41"/>
      <c r="G28" s="67">
        <f>SUMIF(記入例_収支簿!$E$7:$E$3080,$C28,記入例_収支簿!$I$7:$I$3080)</f>
        <v>400000</v>
      </c>
      <c r="H28" s="47">
        <f>SUMIF(記入例_収支簿!$E$7:$E$3080,$C28,記入例_収支簿!$J$7:$J$3080)</f>
        <v>400000</v>
      </c>
      <c r="I28" s="48">
        <f>SUMIF(記入例_収支簿!$E$7:$E$3080,$C28,記入例_収支簿!$K$7:$K$3080)</f>
        <v>400000</v>
      </c>
      <c r="J28" s="25">
        <f>SUMIF(記入例_収支簿!$E$7:$E$3080,$C28,記入例_収支簿!$L$7:$L$3080)</f>
        <v>0</v>
      </c>
      <c r="K28" s="49">
        <f>SUMIF(記入例_収支簿!$E$7:$E$3080,$C28,記入例_収支簿!$M$7:$M$3080)</f>
        <v>0</v>
      </c>
    </row>
    <row r="29" spans="2:12" ht="23.45" customHeight="1" x14ac:dyDescent="0.15">
      <c r="B29" s="40"/>
      <c r="C29" s="347" t="s">
        <v>112</v>
      </c>
      <c r="D29" s="347"/>
      <c r="E29" s="347"/>
      <c r="F29" s="41"/>
      <c r="G29" s="67">
        <f>SUMIF(記入例_収支簿!$E$7:$E$3080,$C29,記入例_収支簿!$I$7:$I$3080)</f>
        <v>0</v>
      </c>
      <c r="H29" s="47">
        <f>SUMIF(記入例_収支簿!$E$7:$E$3080,$C29,記入例_収支簿!$J$7:$J$3080)</f>
        <v>0</v>
      </c>
      <c r="I29" s="48">
        <f>SUMIF(記入例_収支簿!$E$7:$E$3080,$C29,記入例_収支簿!$K$7:$K$3080)</f>
        <v>0</v>
      </c>
      <c r="J29" s="25">
        <f>SUMIF(記入例_収支簿!$E$7:$E$3080,$C29,記入例_収支簿!$L$7:$L$3080)</f>
        <v>0</v>
      </c>
      <c r="K29" s="49">
        <f>SUMIF(記入例_収支簿!$E$7:$E$3080,$C29,記入例_収支簿!$M$7:$M$3080)</f>
        <v>0</v>
      </c>
    </row>
    <row r="30" spans="2:12" ht="23.45" customHeight="1" x14ac:dyDescent="0.15">
      <c r="B30" s="40"/>
      <c r="C30" s="347" t="s">
        <v>113</v>
      </c>
      <c r="D30" s="347"/>
      <c r="E30" s="347"/>
      <c r="F30" s="41"/>
      <c r="G30" s="67">
        <f>SUMIF(記入例_収支簿!$E$7:$E$3080,$C30,記入例_収支簿!$I$7:$I$3080)</f>
        <v>100000</v>
      </c>
      <c r="H30" s="47">
        <f>SUMIF(記入例_収支簿!$E$7:$E$3080,$C30,記入例_収支簿!$J$7:$J$3080)</f>
        <v>100000</v>
      </c>
      <c r="I30" s="48">
        <f>SUMIF(記入例_収支簿!$E$7:$E$3080,$C30,記入例_収支簿!$K$7:$K$3080)</f>
        <v>100000</v>
      </c>
      <c r="J30" s="25">
        <f>SUMIF(記入例_収支簿!$E$7:$E$3080,$C30,記入例_収支簿!$L$7:$L$3080)</f>
        <v>0</v>
      </c>
      <c r="K30" s="49">
        <f>SUMIF(記入例_収支簿!$E$7:$E$3080,$C30,記入例_収支簿!$M$7:$M$3080)</f>
        <v>0</v>
      </c>
    </row>
    <row r="31" spans="2:12" ht="23.45" customHeight="1" x14ac:dyDescent="0.15">
      <c r="B31" s="40"/>
      <c r="C31" s="347" t="s">
        <v>114</v>
      </c>
      <c r="D31" s="347"/>
      <c r="E31" s="347"/>
      <c r="F31" s="41"/>
      <c r="G31" s="67">
        <f>SUMIF(記入例_収支簿!$E$7:$E$3080,$C31,記入例_収支簿!$I$7:$I$3080)</f>
        <v>0</v>
      </c>
      <c r="H31" s="47">
        <f>SUMIF(記入例_収支簿!$E$7:$E$3080,$C31,記入例_収支簿!$J$7:$J$3080)</f>
        <v>0</v>
      </c>
      <c r="I31" s="48">
        <f>SUMIF(記入例_収支簿!$E$7:$E$3080,$C31,記入例_収支簿!$K$7:$K$3080)</f>
        <v>0</v>
      </c>
      <c r="J31" s="25">
        <f>SUMIF(記入例_収支簿!$E$7:$E$3080,$C31,記入例_収支簿!$L$7:$L$3080)</f>
        <v>0</v>
      </c>
      <c r="K31" s="49">
        <f>SUMIF(記入例_収支簿!$E$7:$E$3080,$C31,記入例_収支簿!$M$7:$M$3080)</f>
        <v>0</v>
      </c>
    </row>
    <row r="32" spans="2:12" ht="23.45" customHeight="1" x14ac:dyDescent="0.15">
      <c r="B32" s="40"/>
      <c r="C32" s="347" t="s">
        <v>115</v>
      </c>
      <c r="D32" s="347"/>
      <c r="E32" s="347"/>
      <c r="F32" s="41"/>
      <c r="G32" s="67">
        <f>SUMIF(記入例_収支簿!$E$7:$E$3080,$C32,記入例_収支簿!$I$7:$I$3080)</f>
        <v>300000</v>
      </c>
      <c r="H32" s="47">
        <f>SUMIF(記入例_収支簿!$E$7:$E$3080,$C32,記入例_収支簿!$J$7:$J$3080)</f>
        <v>300000</v>
      </c>
      <c r="I32" s="48">
        <f>SUMIF(記入例_収支簿!$E$7:$E$3080,$C32,記入例_収支簿!$K$7:$K$3080)</f>
        <v>300000</v>
      </c>
      <c r="J32" s="25">
        <f>SUMIF(記入例_収支簿!$E$7:$E$3080,$C32,記入例_収支簿!$L$7:$L$3080)</f>
        <v>0</v>
      </c>
      <c r="K32" s="49">
        <f>SUMIF(記入例_収支簿!$E$7:$E$3080,$C32,記入例_収支簿!$M$7:$M$3080)</f>
        <v>0</v>
      </c>
    </row>
    <row r="33" spans="2:13" ht="23.45" customHeight="1" x14ac:dyDescent="0.15">
      <c r="B33" s="40"/>
      <c r="C33" s="347" t="s">
        <v>116</v>
      </c>
      <c r="D33" s="347"/>
      <c r="E33" s="347"/>
      <c r="F33" s="41"/>
      <c r="G33" s="67">
        <f>SUMIF(記入例_収支簿!$E$7:$E$3080,$C33,記入例_収支簿!$I$7:$I$3080)</f>
        <v>0</v>
      </c>
      <c r="H33" s="47">
        <f>SUMIF(記入例_収支簿!$E$7:$E$3080,$C33,記入例_収支簿!$J$7:$J$3080)</f>
        <v>0</v>
      </c>
      <c r="I33" s="48">
        <f>SUMIF(記入例_収支簿!$E$7:$E$3080,$C33,記入例_収支簿!$K$7:$K$3080)</f>
        <v>0</v>
      </c>
      <c r="J33" s="25">
        <f>SUMIF(記入例_収支簿!$E$7:$E$3080,$C33,記入例_収支簿!$L$7:$L$3080)</f>
        <v>0</v>
      </c>
      <c r="K33" s="49">
        <f>SUMIF(記入例_収支簿!$E$7:$E$3080,$C33,記入例_収支簿!$M$7:$M$3080)</f>
        <v>0</v>
      </c>
    </row>
    <row r="34" spans="2:13" ht="23.45" customHeight="1" x14ac:dyDescent="0.15">
      <c r="B34" s="40"/>
      <c r="C34" s="347" t="s">
        <v>117</v>
      </c>
      <c r="D34" s="347"/>
      <c r="E34" s="347"/>
      <c r="F34" s="41"/>
      <c r="G34" s="67">
        <f>SUMIF(記入例_収支簿!$E$7:$E$3080,$C34,記入例_収支簿!$I$7:$I$3080)</f>
        <v>0</v>
      </c>
      <c r="H34" s="47">
        <f>SUMIF(記入例_収支簿!$E$7:$E$3080,$C34,記入例_収支簿!$J$7:$J$3080)</f>
        <v>0</v>
      </c>
      <c r="I34" s="48">
        <f>SUMIF(記入例_収支簿!$E$7:$E$3080,$C34,記入例_収支簿!$K$7:$K$3080)</f>
        <v>0</v>
      </c>
      <c r="J34" s="25">
        <f>SUMIF(記入例_収支簿!$E$7:$E$3080,$C34,記入例_収支簿!$L$7:$L$3080)</f>
        <v>0</v>
      </c>
      <c r="K34" s="49">
        <f>SUMIF(記入例_収支簿!$E$7:$E$3080,$C34,記入例_収支簿!$M$7:$M$3080)</f>
        <v>0</v>
      </c>
    </row>
    <row r="35" spans="2:13" ht="23.45" customHeight="1" x14ac:dyDescent="0.15">
      <c r="B35" s="40"/>
      <c r="C35" s="347" t="s">
        <v>118</v>
      </c>
      <c r="D35" s="347"/>
      <c r="E35" s="347"/>
      <c r="F35" s="41"/>
      <c r="G35" s="67">
        <f>SUMIF(記入例_収支簿!$E$7:$E$3080,$C35,記入例_収支簿!$I$7:$I$3080)</f>
        <v>0</v>
      </c>
      <c r="H35" s="47">
        <f>SUMIF(記入例_収支簿!$E$7:$E$3080,$C35,記入例_収支簿!$J$7:$J$3080)</f>
        <v>0</v>
      </c>
      <c r="I35" s="48">
        <f>SUMIF(記入例_収支簿!$E$7:$E$3080,$C35,記入例_収支簿!$K$7:$K$3080)</f>
        <v>0</v>
      </c>
      <c r="J35" s="25">
        <f>SUMIF(記入例_収支簿!$E$7:$E$3080,$C35,記入例_収支簿!$L$7:$L$3080)</f>
        <v>0</v>
      </c>
      <c r="K35" s="49">
        <f>SUMIF(記入例_収支簿!$E$7:$E$3080,$C35,記入例_収支簿!$M$7:$M$3080)</f>
        <v>0</v>
      </c>
    </row>
    <row r="36" spans="2:13" ht="23.45" customHeight="1" x14ac:dyDescent="0.15">
      <c r="B36" s="40"/>
      <c r="C36" s="347" t="s">
        <v>119</v>
      </c>
      <c r="D36" s="347"/>
      <c r="E36" s="347"/>
      <c r="F36" s="41"/>
      <c r="G36" s="67">
        <f>SUMIF(記入例_収支簿!$E$7:$E$3080,$C36,記入例_収支簿!$I$7:$I$3080)</f>
        <v>0</v>
      </c>
      <c r="H36" s="47">
        <f>SUMIF(記入例_収支簿!$E$7:$E$3080,$C36,記入例_収支簿!$J$7:$J$3080)</f>
        <v>0</v>
      </c>
      <c r="I36" s="48">
        <f>SUMIF(記入例_収支簿!$E$7:$E$3080,$C36,記入例_収支簿!$K$7:$K$3080)</f>
        <v>0</v>
      </c>
      <c r="J36" s="25">
        <f>SUMIF(記入例_収支簿!$E$7:$E$3080,$C36,記入例_収支簿!$L$7:$L$3080)</f>
        <v>0</v>
      </c>
      <c r="K36" s="49">
        <f>SUMIF(記入例_収支簿!$E$7:$E$3080,$C36,記入例_収支簿!$M$7:$M$3080)</f>
        <v>0</v>
      </c>
    </row>
    <row r="37" spans="2:13" ht="23.45" customHeight="1" x14ac:dyDescent="0.15">
      <c r="B37" s="40"/>
      <c r="C37" s="347" t="s">
        <v>120</v>
      </c>
      <c r="D37" s="347"/>
      <c r="E37" s="347"/>
      <c r="F37" s="41"/>
      <c r="G37" s="67">
        <f>SUMIF(記入例_収支簿!$E$7:$E$3080,$C37,記入例_収支簿!$I$7:$I$3080)</f>
        <v>100648</v>
      </c>
      <c r="H37" s="47">
        <f>SUMIF(記入例_収支簿!$E$7:$E$3080,$C37,記入例_収支簿!$J$7:$J$3080)</f>
        <v>100324</v>
      </c>
      <c r="I37" s="48">
        <f>SUMIF(記入例_収支簿!$E$7:$E$3080,$C37,記入例_収支簿!$K$7:$K$3080)</f>
        <v>100324</v>
      </c>
      <c r="J37" s="25">
        <f>SUMIF(記入例_収支簿!$E$7:$E$3080,$C37,記入例_収支簿!$L$7:$L$3080)</f>
        <v>0</v>
      </c>
      <c r="K37" s="49">
        <f>SUMIF(記入例_収支簿!$E$7:$E$3080,$C37,記入例_収支簿!$M$7:$M$3080)</f>
        <v>324</v>
      </c>
    </row>
    <row r="38" spans="2:13" ht="23.45" customHeight="1" x14ac:dyDescent="0.15">
      <c r="B38" s="51"/>
      <c r="C38" s="347" t="s">
        <v>187</v>
      </c>
      <c r="D38" s="347"/>
      <c r="E38" s="347"/>
      <c r="F38" s="52"/>
      <c r="G38" s="67">
        <f>SUMIF(記入例_収支簿!$E$7:$E$3080,$C38,記入例_収支簿!$I$7:$I$3080)</f>
        <v>50000</v>
      </c>
      <c r="H38" s="47">
        <f>SUMIF(記入例_収支簿!$E$7:$E$3080,$C38,記入例_収支簿!$J$7:$J$3080)</f>
        <v>50000</v>
      </c>
      <c r="I38" s="48">
        <f>SUMIF(記入例_収支簿!$E$7:$E$3080,$C38,記入例_収支簿!$K$7:$K$3080)</f>
        <v>50000</v>
      </c>
      <c r="J38" s="25">
        <f>SUMIF(記入例_収支簿!$E$7:$E$3080,$C38,記入例_収支簿!$L$7:$L$3080)</f>
        <v>0</v>
      </c>
      <c r="K38" s="49">
        <f>SUMIF(記入例_収支簿!$E$7:$E$3080,$C38,記入例_収支簿!$M$7:$M$3080)</f>
        <v>0</v>
      </c>
    </row>
    <row r="39" spans="2:13" ht="23.45" customHeight="1" x14ac:dyDescent="0.15">
      <c r="B39" s="42"/>
      <c r="C39" s="348" t="s">
        <v>121</v>
      </c>
      <c r="D39" s="348"/>
      <c r="E39" s="348"/>
      <c r="F39" s="43"/>
      <c r="G39" s="68">
        <f>SUMIF(記入例_収支簿!$E$7:$E$3080,$C39,記入例_収支簿!$I$7:$I$3080)</f>
        <v>0</v>
      </c>
      <c r="H39" s="53">
        <f>SUMIF(記入例_収支簿!$E$7:$E$3080,$C39,記入例_収支簿!$J$7:$J$3080)</f>
        <v>0</v>
      </c>
      <c r="I39" s="54">
        <f>SUMIF(記入例_収支簿!$E$7:$E$3080,$C39,記入例_収支簿!$K$7:$K$3080)</f>
        <v>0</v>
      </c>
      <c r="J39" s="29">
        <f>SUMIF(記入例_収支簿!$E$7:$E$3080,$C39,記入例_収支簿!$L$7:$L$3080)</f>
        <v>0</v>
      </c>
      <c r="K39" s="55">
        <f>SUMIF(記入例_収支簿!$E$7:$E$3080,$C39,記入例_収支簿!$M$7:$M$3080)</f>
        <v>0</v>
      </c>
    </row>
    <row r="40" spans="2:13" ht="23.45" customHeight="1" thickBot="1" x14ac:dyDescent="0.2">
      <c r="B40" s="44"/>
      <c r="C40" s="349" t="s">
        <v>106</v>
      </c>
      <c r="D40" s="349"/>
      <c r="E40" s="349"/>
      <c r="F40" s="45"/>
      <c r="G40" s="66">
        <f>SUM(G26:G39)</f>
        <v>1155648</v>
      </c>
      <c r="H40" s="26">
        <f>SUM(H26:H39)</f>
        <v>1055324</v>
      </c>
      <c r="I40" s="27">
        <f>SUM(I26:I39)</f>
        <v>1055324</v>
      </c>
      <c r="J40" s="27">
        <f>SUM(J26:J39)</f>
        <v>0</v>
      </c>
      <c r="K40" s="28">
        <f>SUM(K26:K39)</f>
        <v>100324</v>
      </c>
    </row>
    <row r="41" spans="2:13" ht="6.75" customHeight="1" x14ac:dyDescent="0.15"/>
    <row r="42" spans="2:13" x14ac:dyDescent="0.15">
      <c r="B42" s="35"/>
    </row>
    <row r="43" spans="2:13" x14ac:dyDescent="0.15">
      <c r="B43" s="35"/>
      <c r="K43" s="307"/>
    </row>
    <row r="44" spans="2:13" x14ac:dyDescent="0.15"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</row>
    <row r="45" spans="2:13" x14ac:dyDescent="0.15"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</row>
    <row r="48" spans="2:13" x14ac:dyDescent="0.15">
      <c r="B48" s="35"/>
    </row>
    <row r="49" spans="2:2" x14ac:dyDescent="0.15">
      <c r="B49" s="35"/>
    </row>
    <row r="50" spans="2:2" x14ac:dyDescent="0.15">
      <c r="B50" s="35"/>
    </row>
    <row r="51" spans="2:2" x14ac:dyDescent="0.15">
      <c r="B51" s="35"/>
    </row>
    <row r="52" spans="2:2" x14ac:dyDescent="0.15">
      <c r="B52" s="35"/>
    </row>
    <row r="53" spans="2:2" x14ac:dyDescent="0.15">
      <c r="B53" s="35"/>
    </row>
    <row r="71" spans="3:4" s="31" customFormat="1" x14ac:dyDescent="0.15">
      <c r="C71" s="30"/>
      <c r="D71" s="30"/>
    </row>
  </sheetData>
  <sheetProtection algorithmName="SHA-512" hashValue="/8xsNhI0duXW2ksUi+uVSmKrrkurwbtGAbX63cS5jKLsbjxQW9rnG3D33vdZFh3lK1XZO7q1ijdiP4mF7mwJ9g==" saltValue="5s1CCCK+i05QyrmIo7FW4A==" spinCount="100000" sheet="1" objects="1" scenarios="1"/>
  <dataConsolidate/>
  <mergeCells count="42">
    <mergeCell ref="C38:E38"/>
    <mergeCell ref="C39:E39"/>
    <mergeCell ref="C40:E40"/>
    <mergeCell ref="B44:M44"/>
    <mergeCell ref="B45:M45"/>
    <mergeCell ref="C37:E37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K24:K25"/>
    <mergeCell ref="C14:E14"/>
    <mergeCell ref="C15:E15"/>
    <mergeCell ref="C16:E16"/>
    <mergeCell ref="C17:E17"/>
    <mergeCell ref="C18:E18"/>
    <mergeCell ref="C19:E19"/>
    <mergeCell ref="C20:E20"/>
    <mergeCell ref="C21:E21"/>
    <mergeCell ref="C24:E25"/>
    <mergeCell ref="G24:G25"/>
    <mergeCell ref="H24:J24"/>
    <mergeCell ref="C8:E8"/>
    <mergeCell ref="G8:J8"/>
    <mergeCell ref="C9:E9"/>
    <mergeCell ref="G9:J9"/>
    <mergeCell ref="C12:E13"/>
    <mergeCell ref="G12:G13"/>
    <mergeCell ref="C7:E7"/>
    <mergeCell ref="G7:J7"/>
    <mergeCell ref="J1:K1"/>
    <mergeCell ref="A3:K3"/>
    <mergeCell ref="A4:K4"/>
    <mergeCell ref="C6:E6"/>
    <mergeCell ref="G6:J6"/>
  </mergeCells>
  <phoneticPr fontId="1"/>
  <conditionalFormatting sqref="G20">
    <cfRule type="cellIs" dxfId="11" priority="1" stopIfTrue="1" operator="lessThan">
      <formula>0</formula>
    </cfRule>
  </conditionalFormatting>
  <conditionalFormatting sqref="G14">
    <cfRule type="expression" dxfId="10" priority="2" stopIfTrue="1">
      <formula>ROUNDDOWN($I$40*0.8,-3)&lt;$G$14</formula>
    </cfRule>
  </conditionalFormatting>
  <printOptions horizontalCentered="1" verticalCentered="1"/>
  <pageMargins left="0" right="0" top="0.23622047244094491" bottom="0" header="0.23622047244094491" footer="0"/>
  <pageSetup paperSize="9" scale="94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07"/>
  <sheetViews>
    <sheetView showGridLines="0" zoomScale="85" zoomScaleNormal="85" workbookViewId="0">
      <pane ySplit="1" topLeftCell="A50" activePane="bottomLeft" state="frozen"/>
      <selection activeCell="F7" sqref="F7"/>
      <selection pane="bottomLeft" activeCell="F7" sqref="F7"/>
    </sheetView>
  </sheetViews>
  <sheetFormatPr defaultRowHeight="12" x14ac:dyDescent="0.15"/>
  <cols>
    <col min="1" max="1" width="35.28515625" style="2" customWidth="1"/>
    <col min="2" max="2" width="29" style="2" customWidth="1"/>
    <col min="3" max="3" width="32.42578125" style="2" customWidth="1"/>
    <col min="4" max="5" width="16.42578125" style="2" bestFit="1" customWidth="1"/>
    <col min="6" max="6" width="23.140625" style="2" bestFit="1" customWidth="1"/>
    <col min="7" max="7" width="17" style="2" customWidth="1"/>
    <col min="8" max="8" width="11.5703125" style="2" customWidth="1"/>
    <col min="9" max="16384" width="9.140625" style="2"/>
  </cols>
  <sheetData>
    <row r="1" spans="1:7" x14ac:dyDescent="0.15">
      <c r="A1" s="1" t="s">
        <v>91</v>
      </c>
      <c r="B1" s="1" t="s">
        <v>96</v>
      </c>
      <c r="C1" s="1" t="s">
        <v>95</v>
      </c>
      <c r="D1"/>
      <c r="E1" s="6" t="s">
        <v>7</v>
      </c>
      <c r="F1" s="6" t="s">
        <v>22</v>
      </c>
      <c r="G1" s="10" t="s">
        <v>34</v>
      </c>
    </row>
    <row r="2" spans="1:7" x14ac:dyDescent="0.15">
      <c r="A2" s="17" t="s">
        <v>89</v>
      </c>
      <c r="B2" s="7"/>
      <c r="C2" s="10" t="s">
        <v>79</v>
      </c>
      <c r="D2"/>
      <c r="E2" s="3" t="s">
        <v>27</v>
      </c>
      <c r="F2" s="5"/>
      <c r="G2" s="10" t="s">
        <v>39</v>
      </c>
    </row>
    <row r="3" spans="1:7" x14ac:dyDescent="0.15">
      <c r="A3" s="18" t="s">
        <v>90</v>
      </c>
      <c r="B3" s="7"/>
      <c r="C3" s="10" t="s">
        <v>80</v>
      </c>
      <c r="D3"/>
      <c r="E3" s="4" t="s">
        <v>23</v>
      </c>
      <c r="F3" s="4"/>
      <c r="G3" s="10" t="s">
        <v>40</v>
      </c>
    </row>
    <row r="4" spans="1:7" x14ac:dyDescent="0.15">
      <c r="A4" s="8" t="s">
        <v>129</v>
      </c>
      <c r="B4" s="8"/>
      <c r="C4" s="10" t="s">
        <v>81</v>
      </c>
      <c r="D4"/>
      <c r="E4" s="4" t="s">
        <v>28</v>
      </c>
      <c r="F4" s="4"/>
      <c r="G4" s="10" t="s">
        <v>41</v>
      </c>
    </row>
    <row r="5" spans="1:7" x14ac:dyDescent="0.15">
      <c r="A5" s="8" t="s">
        <v>153</v>
      </c>
      <c r="B5" s="8"/>
      <c r="C5" s="10" t="s">
        <v>126</v>
      </c>
      <c r="D5"/>
      <c r="E5" s="3" t="s">
        <v>26</v>
      </c>
      <c r="F5" s="4"/>
      <c r="G5" s="10" t="s">
        <v>42</v>
      </c>
    </row>
    <row r="6" spans="1:7" x14ac:dyDescent="0.15">
      <c r="A6" s="9" t="s">
        <v>147</v>
      </c>
      <c r="B6" s="8"/>
      <c r="C6" s="10" t="s">
        <v>82</v>
      </c>
      <c r="D6"/>
      <c r="E6" s="3" t="s">
        <v>25</v>
      </c>
      <c r="F6" s="5"/>
      <c r="G6" s="10"/>
    </row>
    <row r="7" spans="1:7" x14ac:dyDescent="0.15">
      <c r="A7" s="9"/>
      <c r="B7" s="8"/>
      <c r="C7" s="10" t="s">
        <v>127</v>
      </c>
      <c r="D7"/>
      <c r="E7" s="3" t="s">
        <v>8</v>
      </c>
      <c r="F7" s="5"/>
      <c r="G7" s="10"/>
    </row>
    <row r="8" spans="1:7" x14ac:dyDescent="0.15">
      <c r="A8" s="8"/>
      <c r="B8" s="8"/>
      <c r="C8" s="10" t="s">
        <v>92</v>
      </c>
      <c r="D8"/>
      <c r="E8" s="3" t="s">
        <v>9</v>
      </c>
      <c r="F8" s="5"/>
      <c r="G8" s="10"/>
    </row>
    <row r="9" spans="1:7" x14ac:dyDescent="0.15">
      <c r="A9" s="8"/>
      <c r="B9" s="8"/>
      <c r="C9" s="10" t="s">
        <v>93</v>
      </c>
      <c r="D9"/>
      <c r="E9" s="4" t="s">
        <v>12</v>
      </c>
      <c r="F9" s="5"/>
      <c r="G9" s="10"/>
    </row>
    <row r="10" spans="1:7" x14ac:dyDescent="0.15">
      <c r="A10" s="8"/>
      <c r="B10" s="8"/>
      <c r="C10" s="8"/>
      <c r="D10"/>
      <c r="E10" s="4" t="s">
        <v>13</v>
      </c>
      <c r="F10" s="5"/>
      <c r="G10" s="10"/>
    </row>
    <row r="11" spans="1:7" x14ac:dyDescent="0.15">
      <c r="A11" s="8"/>
      <c r="B11" s="8"/>
      <c r="C11" s="10" t="s">
        <v>79</v>
      </c>
      <c r="D11"/>
      <c r="E11" s="3" t="s">
        <v>14</v>
      </c>
      <c r="F11" s="5"/>
      <c r="G11" s="10"/>
    </row>
    <row r="12" spans="1:7" x14ac:dyDescent="0.15">
      <c r="A12" s="10"/>
      <c r="B12" s="8"/>
      <c r="C12" s="10" t="s">
        <v>80</v>
      </c>
      <c r="D12"/>
      <c r="E12" s="3" t="s">
        <v>15</v>
      </c>
      <c r="F12" s="5"/>
      <c r="G12" s="10"/>
    </row>
    <row r="13" spans="1:7" x14ac:dyDescent="0.15">
      <c r="A13" s="10"/>
      <c r="B13" s="8"/>
      <c r="C13" s="10" t="s">
        <v>81</v>
      </c>
      <c r="D13"/>
      <c r="E13" s="3" t="s">
        <v>35</v>
      </c>
      <c r="F13" s="4"/>
      <c r="G13" s="10"/>
    </row>
    <row r="14" spans="1:7" x14ac:dyDescent="0.15">
      <c r="A14" s="10"/>
      <c r="B14" s="8"/>
      <c r="C14" s="10" t="s">
        <v>82</v>
      </c>
      <c r="D14"/>
      <c r="E14" s="3" t="s">
        <v>16</v>
      </c>
      <c r="F14" s="4"/>
      <c r="G14" s="10"/>
    </row>
    <row r="15" spans="1:7" x14ac:dyDescent="0.15">
      <c r="A15" s="10"/>
      <c r="B15" s="8"/>
      <c r="C15" s="8"/>
      <c r="D15"/>
      <c r="E15" s="3" t="s">
        <v>17</v>
      </c>
      <c r="F15" s="5"/>
      <c r="G15" s="10"/>
    </row>
    <row r="16" spans="1:7" x14ac:dyDescent="0.15">
      <c r="A16" s="10"/>
      <c r="B16" s="8"/>
      <c r="C16" s="117" t="s">
        <v>150</v>
      </c>
      <c r="D16"/>
      <c r="E16" s="3" t="s">
        <v>32</v>
      </c>
      <c r="F16" s="5"/>
      <c r="G16" s="10"/>
    </row>
    <row r="17" spans="1:7" x14ac:dyDescent="0.15">
      <c r="A17" s="10"/>
      <c r="B17" s="8"/>
      <c r="C17" s="8"/>
      <c r="D17"/>
      <c r="E17" s="3" t="s">
        <v>18</v>
      </c>
      <c r="F17" s="5"/>
      <c r="G17" s="10"/>
    </row>
    <row r="18" spans="1:7" x14ac:dyDescent="0.15">
      <c r="A18" s="10"/>
      <c r="B18" s="8"/>
      <c r="C18" s="117" t="s">
        <v>151</v>
      </c>
      <c r="D18"/>
      <c r="E18" s="3" t="s">
        <v>19</v>
      </c>
      <c r="F18" s="5"/>
      <c r="G18" s="10"/>
    </row>
    <row r="19" spans="1:7" x14ac:dyDescent="0.15">
      <c r="A19" s="10"/>
      <c r="B19" s="8"/>
      <c r="C19" s="8"/>
      <c r="D19"/>
      <c r="E19" s="3" t="s">
        <v>20</v>
      </c>
      <c r="F19" s="5"/>
      <c r="G19" s="10"/>
    </row>
    <row r="20" spans="1:7" x14ac:dyDescent="0.15">
      <c r="A20" s="10"/>
      <c r="B20" s="8"/>
      <c r="C20" s="8"/>
      <c r="D20"/>
      <c r="E20" s="3" t="s">
        <v>21</v>
      </c>
      <c r="F20" s="5"/>
      <c r="G20" s="10"/>
    </row>
    <row r="21" spans="1:7" x14ac:dyDescent="0.15">
      <c r="A21" s="10"/>
      <c r="B21" s="8"/>
      <c r="C21" s="8"/>
      <c r="D21"/>
      <c r="E21" s="3" t="s">
        <v>44</v>
      </c>
      <c r="F21" s="4"/>
      <c r="G21" s="10"/>
    </row>
    <row r="22" spans="1:7" x14ac:dyDescent="0.15">
      <c r="A22" s="10"/>
      <c r="B22" s="8"/>
      <c r="C22" s="8"/>
      <c r="D22"/>
      <c r="E22" s="3" t="s">
        <v>43</v>
      </c>
      <c r="F22" s="4"/>
      <c r="G22" s="10"/>
    </row>
    <row r="23" spans="1:7" x14ac:dyDescent="0.15">
      <c r="A23" s="10"/>
      <c r="B23" s="8"/>
      <c r="C23" s="8"/>
      <c r="D23"/>
      <c r="E23" s="3" t="s">
        <v>36</v>
      </c>
      <c r="F23" s="5"/>
      <c r="G23" s="10"/>
    </row>
    <row r="24" spans="1:7" x14ac:dyDescent="0.15">
      <c r="A24" s="10"/>
      <c r="B24" s="8"/>
      <c r="C24" s="9"/>
      <c r="D24"/>
      <c r="E24" s="3" t="s">
        <v>37</v>
      </c>
      <c r="F24" s="5"/>
      <c r="G24" s="10"/>
    </row>
    <row r="25" spans="1:7" x14ac:dyDescent="0.15">
      <c r="A25" s="10"/>
      <c r="B25" s="8"/>
      <c r="C25" s="8"/>
      <c r="D25"/>
      <c r="E25" s="3" t="s">
        <v>45</v>
      </c>
      <c r="F25" s="5"/>
      <c r="G25" s="10"/>
    </row>
    <row r="26" spans="1:7" ht="11.25" customHeight="1" x14ac:dyDescent="0.15">
      <c r="A26" s="10"/>
      <c r="B26" s="8"/>
      <c r="C26" s="8"/>
      <c r="D26"/>
      <c r="E26" s="3"/>
      <c r="F26" s="5"/>
      <c r="G26" s="10"/>
    </row>
    <row r="27" spans="1:7" x14ac:dyDescent="0.15">
      <c r="A27" s="10"/>
      <c r="B27" s="10"/>
      <c r="C27" s="8"/>
      <c r="D27"/>
      <c r="E27" s="3"/>
      <c r="F27" s="5"/>
      <c r="G27" s="10"/>
    </row>
    <row r="28" spans="1:7" x14ac:dyDescent="0.15">
      <c r="A28" s="10"/>
      <c r="B28" s="10"/>
      <c r="C28" s="8"/>
      <c r="D28"/>
      <c r="E28" s="3"/>
      <c r="F28" s="5"/>
      <c r="G28" s="10"/>
    </row>
    <row r="29" spans="1:7" x14ac:dyDescent="0.15">
      <c r="A29" s="10"/>
      <c r="B29" s="10"/>
      <c r="C29" s="8"/>
      <c r="D29"/>
    </row>
    <row r="30" spans="1:7" x14ac:dyDescent="0.15">
      <c r="A30" s="10"/>
      <c r="B30" s="10"/>
      <c r="C30" s="10"/>
      <c r="D30"/>
    </row>
    <row r="31" spans="1:7" x14ac:dyDescent="0.15">
      <c r="A31" s="10"/>
      <c r="B31" s="10"/>
      <c r="C31" s="10"/>
      <c r="D31"/>
    </row>
    <row r="32" spans="1:7" x14ac:dyDescent="0.15">
      <c r="A32" s="10"/>
      <c r="B32" s="10"/>
      <c r="C32" s="10"/>
    </row>
    <row r="33" spans="1:3" x14ac:dyDescent="0.15">
      <c r="A33" s="10"/>
      <c r="B33" s="10"/>
      <c r="C33" s="10"/>
    </row>
    <row r="34" spans="1:3" x14ac:dyDescent="0.15">
      <c r="A34" s="10"/>
      <c r="B34" s="10"/>
      <c r="C34" s="10"/>
    </row>
    <row r="35" spans="1:3" x14ac:dyDescent="0.15">
      <c r="A35" s="10"/>
      <c r="B35" s="10"/>
      <c r="C35" s="10"/>
    </row>
    <row r="36" spans="1:3" x14ac:dyDescent="0.15">
      <c r="A36" s="10"/>
      <c r="B36" s="10"/>
      <c r="C36" s="10"/>
    </row>
    <row r="37" spans="1:3" x14ac:dyDescent="0.15">
      <c r="A37" s="10"/>
      <c r="B37" s="10"/>
      <c r="C37" s="10"/>
    </row>
    <row r="38" spans="1:3" x14ac:dyDescent="0.15">
      <c r="A38" s="10"/>
      <c r="B38" s="10"/>
      <c r="C38" s="10"/>
    </row>
    <row r="39" spans="1:3" x14ac:dyDescent="0.15">
      <c r="A39" s="10"/>
      <c r="B39" s="10"/>
      <c r="C39" s="10"/>
    </row>
    <row r="40" spans="1:3" x14ac:dyDescent="0.15">
      <c r="A40" s="10"/>
      <c r="B40" s="10"/>
      <c r="C40" s="10"/>
    </row>
    <row r="41" spans="1:3" x14ac:dyDescent="0.15">
      <c r="A41" s="10"/>
      <c r="B41" s="10"/>
      <c r="C41" s="10"/>
    </row>
    <row r="42" spans="1:3" x14ac:dyDescent="0.15">
      <c r="A42" s="10"/>
      <c r="B42" s="10"/>
      <c r="C42" s="10"/>
    </row>
    <row r="43" spans="1:3" x14ac:dyDescent="0.15">
      <c r="A43" s="10"/>
      <c r="B43" s="10"/>
      <c r="C43" s="10"/>
    </row>
    <row r="44" spans="1:3" x14ac:dyDescent="0.15">
      <c r="A44" s="10"/>
      <c r="B44" s="10"/>
      <c r="C44" s="10"/>
    </row>
    <row r="45" spans="1:3" x14ac:dyDescent="0.15">
      <c r="A45" s="10"/>
      <c r="B45" s="10"/>
      <c r="C45" s="10"/>
    </row>
    <row r="46" spans="1:3" x14ac:dyDescent="0.15">
      <c r="A46" s="10"/>
      <c r="B46" s="10"/>
      <c r="C46" s="10"/>
    </row>
    <row r="47" spans="1:3" x14ac:dyDescent="0.15">
      <c r="A47" s="10"/>
      <c r="B47" s="10"/>
      <c r="C47" s="10"/>
    </row>
    <row r="48" spans="1:3" x14ac:dyDescent="0.15">
      <c r="A48" s="10"/>
      <c r="B48" s="10"/>
      <c r="C48" s="10"/>
    </row>
    <row r="49" spans="1:13" x14ac:dyDescent="0.15">
      <c r="A49" s="10"/>
      <c r="B49" s="10"/>
      <c r="C49" s="10"/>
    </row>
    <row r="50" spans="1:13" x14ac:dyDescent="0.15">
      <c r="A50" s="10"/>
      <c r="B50" s="10"/>
      <c r="C50" s="10"/>
    </row>
    <row r="52" spans="1:13" s="12" customFormat="1" x14ac:dyDescent="0.15">
      <c r="A52" s="11" t="s">
        <v>7</v>
      </c>
      <c r="B52" s="11" t="s">
        <v>46</v>
      </c>
      <c r="C52" s="11" t="s">
        <v>47</v>
      </c>
      <c r="D52" s="11" t="s">
        <v>48</v>
      </c>
      <c r="E52" s="11" t="s">
        <v>49</v>
      </c>
      <c r="F52" s="11" t="s">
        <v>50</v>
      </c>
      <c r="G52" s="11" t="s">
        <v>51</v>
      </c>
      <c r="H52" s="11" t="s">
        <v>52</v>
      </c>
      <c r="I52" s="11" t="s">
        <v>53</v>
      </c>
      <c r="J52" s="11" t="s">
        <v>54</v>
      </c>
      <c r="K52" s="11" t="s">
        <v>55</v>
      </c>
      <c r="L52" s="11" t="s">
        <v>74</v>
      </c>
      <c r="M52" s="11" t="s">
        <v>75</v>
      </c>
    </row>
    <row r="53" spans="1:13" s="12" customFormat="1" x14ac:dyDescent="0.15">
      <c r="A53" s="13" t="s">
        <v>197</v>
      </c>
      <c r="B53" s="14"/>
      <c r="C53" s="14"/>
      <c r="D53" s="16"/>
      <c r="E53" s="15"/>
      <c r="F53" s="15"/>
      <c r="G53" s="15"/>
      <c r="H53" s="15"/>
      <c r="I53" s="15"/>
      <c r="J53" s="15"/>
      <c r="K53" s="15"/>
      <c r="L53" s="15"/>
      <c r="M53" s="15"/>
    </row>
    <row r="54" spans="1:13" s="12" customFormat="1" x14ac:dyDescent="0.15">
      <c r="A54" s="16" t="s">
        <v>23</v>
      </c>
      <c r="B54" s="14" t="s">
        <v>130</v>
      </c>
      <c r="C54" s="15" t="s">
        <v>69</v>
      </c>
      <c r="D54" s="16"/>
      <c r="E54" s="15"/>
      <c r="F54" s="15"/>
      <c r="G54" s="15"/>
      <c r="H54" s="15"/>
      <c r="I54" s="15"/>
      <c r="J54" s="15"/>
      <c r="K54" s="15"/>
      <c r="L54" s="15"/>
      <c r="M54" s="15"/>
    </row>
    <row r="55" spans="1:13" s="12" customFormat="1" x14ac:dyDescent="0.15">
      <c r="A55" s="16" t="s">
        <v>28</v>
      </c>
      <c r="B55" s="16" t="s">
        <v>70</v>
      </c>
      <c r="C55" s="13" t="s">
        <v>69</v>
      </c>
      <c r="D55" s="16"/>
      <c r="E55" s="13"/>
      <c r="F55" s="13"/>
      <c r="G55" s="13"/>
      <c r="H55" s="13"/>
      <c r="I55" s="13"/>
      <c r="J55" s="15"/>
      <c r="K55" s="15"/>
      <c r="L55" s="15"/>
      <c r="M55" s="15"/>
    </row>
    <row r="56" spans="1:13" s="12" customFormat="1" x14ac:dyDescent="0.15">
      <c r="A56" s="13" t="s">
        <v>26</v>
      </c>
      <c r="B56" s="16" t="s">
        <v>29</v>
      </c>
      <c r="C56" s="16" t="s">
        <v>131</v>
      </c>
      <c r="D56" s="130"/>
      <c r="E56" s="13"/>
      <c r="F56" s="13"/>
      <c r="G56" s="13"/>
      <c r="H56" s="13"/>
      <c r="I56" s="13"/>
      <c r="J56" s="15"/>
      <c r="K56" s="15"/>
      <c r="L56" s="15"/>
      <c r="M56" s="15"/>
    </row>
    <row r="57" spans="1:13" s="12" customFormat="1" x14ac:dyDescent="0.15">
      <c r="A57" s="13" t="s">
        <v>182</v>
      </c>
      <c r="B57" s="16" t="s">
        <v>183</v>
      </c>
      <c r="C57" s="16" t="s">
        <v>184</v>
      </c>
      <c r="D57" s="130" t="s">
        <v>185</v>
      </c>
      <c r="E57" s="13" t="s">
        <v>69</v>
      </c>
      <c r="F57" s="13"/>
      <c r="G57" s="13"/>
      <c r="H57" s="13"/>
      <c r="I57" s="13"/>
      <c r="J57" s="15"/>
      <c r="K57" s="15"/>
      <c r="L57" s="15"/>
      <c r="M57" s="15"/>
    </row>
    <row r="58" spans="1:13" s="12" customFormat="1" x14ac:dyDescent="0.15">
      <c r="A58" s="13" t="s">
        <v>25</v>
      </c>
      <c r="B58" s="16" t="s">
        <v>88</v>
      </c>
      <c r="C58" s="130" t="s">
        <v>132</v>
      </c>
      <c r="D58" s="130" t="s">
        <v>24</v>
      </c>
      <c r="E58" s="13" t="s">
        <v>69</v>
      </c>
      <c r="F58" s="13"/>
      <c r="G58" s="13"/>
      <c r="H58" s="13"/>
      <c r="I58" s="13"/>
      <c r="J58" s="15"/>
      <c r="K58" s="15"/>
      <c r="L58" s="15"/>
      <c r="M58" s="15"/>
    </row>
    <row r="59" spans="1:13" s="12" customFormat="1" ht="39" customHeight="1" x14ac:dyDescent="0.15">
      <c r="A59" s="13" t="s">
        <v>8</v>
      </c>
      <c r="B59" s="130" t="s">
        <v>218</v>
      </c>
      <c r="C59" s="130" t="s">
        <v>219</v>
      </c>
      <c r="D59" s="130" t="s">
        <v>222</v>
      </c>
      <c r="E59" s="130" t="s">
        <v>220</v>
      </c>
      <c r="F59" s="13" t="s">
        <v>221</v>
      </c>
      <c r="G59" s="130" t="s">
        <v>223</v>
      </c>
      <c r="H59" s="130" t="s">
        <v>133</v>
      </c>
      <c r="I59" s="13" t="s">
        <v>69</v>
      </c>
      <c r="J59" s="15"/>
      <c r="K59" s="15"/>
      <c r="L59" s="15"/>
      <c r="M59" s="15"/>
    </row>
    <row r="60" spans="1:13" s="12" customFormat="1" ht="24" x14ac:dyDescent="0.15">
      <c r="A60" s="13" t="s">
        <v>71</v>
      </c>
      <c r="B60" s="130" t="s">
        <v>10</v>
      </c>
      <c r="C60" s="16" t="s">
        <v>11</v>
      </c>
      <c r="D60" s="13" t="s">
        <v>152</v>
      </c>
      <c r="E60" s="13" t="s">
        <v>69</v>
      </c>
      <c r="F60" s="13"/>
      <c r="G60" s="13"/>
      <c r="H60" s="13"/>
      <c r="I60" s="13"/>
      <c r="J60" s="15"/>
      <c r="K60" s="15"/>
      <c r="L60" s="15"/>
      <c r="M60" s="15"/>
    </row>
    <row r="61" spans="1:13" s="12" customFormat="1" x14ac:dyDescent="0.15">
      <c r="A61" s="16" t="s">
        <v>12</v>
      </c>
      <c r="B61" s="130" t="s">
        <v>234</v>
      </c>
      <c r="C61" s="130" t="s">
        <v>69</v>
      </c>
      <c r="D61" s="130"/>
      <c r="E61" s="13"/>
      <c r="F61" s="13"/>
      <c r="G61" s="13"/>
      <c r="H61" s="13"/>
      <c r="I61" s="13"/>
      <c r="J61" s="15"/>
      <c r="K61" s="15"/>
      <c r="L61" s="15"/>
      <c r="M61" s="15"/>
    </row>
    <row r="62" spans="1:13" s="12" customFormat="1" ht="24" x14ac:dyDescent="0.15">
      <c r="A62" s="16" t="s">
        <v>13</v>
      </c>
      <c r="B62" s="16" t="s">
        <v>11</v>
      </c>
      <c r="C62" s="130" t="s">
        <v>152</v>
      </c>
      <c r="D62" s="130" t="s">
        <v>235</v>
      </c>
      <c r="E62" s="130" t="s">
        <v>69</v>
      </c>
      <c r="F62" s="13"/>
      <c r="G62" s="13"/>
      <c r="H62" s="13"/>
      <c r="I62" s="13"/>
      <c r="J62" s="15"/>
      <c r="K62" s="15"/>
      <c r="L62" s="15"/>
      <c r="M62" s="15"/>
    </row>
    <row r="63" spans="1:13" s="12" customFormat="1" ht="24" x14ac:dyDescent="0.15">
      <c r="A63" s="13" t="s">
        <v>14</v>
      </c>
      <c r="B63" s="130" t="s">
        <v>134</v>
      </c>
      <c r="C63" s="13" t="s">
        <v>98</v>
      </c>
      <c r="D63" s="13" t="s">
        <v>135</v>
      </c>
      <c r="E63" s="130" t="s">
        <v>56</v>
      </c>
      <c r="F63" s="13" t="s">
        <v>57</v>
      </c>
      <c r="G63" s="13" t="s">
        <v>227</v>
      </c>
      <c r="H63" s="13" t="s">
        <v>69</v>
      </c>
      <c r="I63" s="13"/>
      <c r="J63" s="15"/>
      <c r="K63" s="15"/>
      <c r="L63" s="15"/>
      <c r="M63" s="15"/>
    </row>
    <row r="64" spans="1:13" s="12" customFormat="1" x14ac:dyDescent="0.15">
      <c r="A64" s="13" t="s">
        <v>17</v>
      </c>
      <c r="B64" s="130" t="s">
        <v>139</v>
      </c>
      <c r="C64" s="13" t="s">
        <v>69</v>
      </c>
      <c r="D64" s="130"/>
      <c r="E64" s="13"/>
      <c r="F64" s="13"/>
      <c r="G64" s="13"/>
      <c r="H64" s="13"/>
      <c r="I64" s="13"/>
      <c r="J64" s="15"/>
      <c r="K64" s="15"/>
      <c r="L64" s="15"/>
      <c r="M64" s="15"/>
    </row>
    <row r="65" spans="1:13" s="12" customFormat="1" x14ac:dyDescent="0.15">
      <c r="A65" s="13" t="s">
        <v>16</v>
      </c>
      <c r="B65" s="13" t="s">
        <v>228</v>
      </c>
      <c r="C65" s="13" t="s">
        <v>131</v>
      </c>
      <c r="D65" s="13"/>
      <c r="E65" s="13"/>
      <c r="F65" s="13"/>
      <c r="G65" s="13"/>
      <c r="H65" s="13"/>
      <c r="I65" s="13"/>
      <c r="J65" s="15"/>
      <c r="K65" s="15"/>
      <c r="L65" s="15"/>
      <c r="M65" s="15"/>
    </row>
    <row r="66" spans="1:13" s="12" customFormat="1" ht="24" x14ac:dyDescent="0.15">
      <c r="A66" s="13" t="s">
        <v>35</v>
      </c>
      <c r="B66" s="16" t="s">
        <v>163</v>
      </c>
      <c r="C66" s="13" t="s">
        <v>137</v>
      </c>
      <c r="D66" s="131" t="s">
        <v>138</v>
      </c>
      <c r="E66" s="13" t="s">
        <v>136</v>
      </c>
      <c r="F66" s="131" t="s">
        <v>232</v>
      </c>
      <c r="G66" s="131" t="s">
        <v>233</v>
      </c>
      <c r="H66" s="131" t="s">
        <v>43</v>
      </c>
      <c r="I66" s="131"/>
      <c r="J66" s="13"/>
      <c r="K66" s="15"/>
      <c r="L66" s="15"/>
      <c r="M66" s="15"/>
    </row>
    <row r="67" spans="1:13" s="12" customFormat="1" x14ac:dyDescent="0.15">
      <c r="A67" s="13" t="s">
        <v>15</v>
      </c>
      <c r="B67" s="130" t="s">
        <v>59</v>
      </c>
      <c r="C67" s="13" t="s">
        <v>76</v>
      </c>
      <c r="D67" s="13" t="s">
        <v>142</v>
      </c>
      <c r="E67" s="13" t="s">
        <v>69</v>
      </c>
      <c r="F67" s="13"/>
      <c r="G67" s="13"/>
      <c r="H67" s="13"/>
      <c r="I67" s="13"/>
      <c r="J67" s="15"/>
      <c r="K67" s="15"/>
      <c r="L67" s="15"/>
      <c r="M67" s="15"/>
    </row>
    <row r="68" spans="1:13" s="12" customFormat="1" x14ac:dyDescent="0.15">
      <c r="A68" s="13" t="s">
        <v>32</v>
      </c>
      <c r="B68" s="130" t="s">
        <v>140</v>
      </c>
      <c r="C68" s="13" t="s">
        <v>58</v>
      </c>
      <c r="D68" s="13" t="s">
        <v>69</v>
      </c>
      <c r="E68" s="13"/>
      <c r="F68" s="13"/>
      <c r="G68" s="13"/>
      <c r="H68" s="13"/>
      <c r="I68" s="13"/>
      <c r="J68" s="15"/>
      <c r="K68" s="15"/>
      <c r="L68" s="15"/>
      <c r="M68" s="15"/>
    </row>
    <row r="69" spans="1:13" s="12" customFormat="1" x14ac:dyDescent="0.15">
      <c r="A69" s="13" t="s">
        <v>20</v>
      </c>
      <c r="B69" s="130" t="s">
        <v>73</v>
      </c>
      <c r="C69" s="13" t="s">
        <v>69</v>
      </c>
      <c r="D69" s="130"/>
      <c r="E69" s="13"/>
      <c r="F69" s="13"/>
      <c r="G69" s="13"/>
      <c r="H69" s="13"/>
      <c r="I69" s="13"/>
      <c r="J69" s="15"/>
      <c r="K69" s="15"/>
      <c r="L69" s="15"/>
      <c r="M69" s="15"/>
    </row>
    <row r="70" spans="1:13" s="12" customFormat="1" x14ac:dyDescent="0.15">
      <c r="A70" s="13" t="s">
        <v>18</v>
      </c>
      <c r="B70" s="130" t="s">
        <v>66</v>
      </c>
      <c r="C70" s="13" t="s">
        <v>65</v>
      </c>
      <c r="D70" s="130" t="s">
        <v>67</v>
      </c>
      <c r="E70" s="13" t="s">
        <v>68</v>
      </c>
      <c r="F70" s="13" t="s">
        <v>69</v>
      </c>
      <c r="G70" s="13"/>
      <c r="H70" s="13"/>
      <c r="I70" s="13"/>
      <c r="J70" s="15"/>
      <c r="K70" s="15"/>
      <c r="L70" s="15"/>
      <c r="M70" s="15"/>
    </row>
    <row r="71" spans="1:13" s="12" customFormat="1" x14ac:dyDescent="0.15">
      <c r="A71" s="13" t="s">
        <v>72</v>
      </c>
      <c r="B71" s="130" t="s">
        <v>220</v>
      </c>
      <c r="C71" s="13" t="s">
        <v>131</v>
      </c>
      <c r="D71" s="130"/>
      <c r="E71" s="13"/>
      <c r="F71" s="13"/>
      <c r="G71" s="13"/>
      <c r="H71" s="13"/>
      <c r="I71" s="13"/>
      <c r="J71" s="15"/>
      <c r="K71" s="15"/>
      <c r="L71" s="15"/>
      <c r="M71" s="15"/>
    </row>
    <row r="72" spans="1:13" s="12" customFormat="1" x14ac:dyDescent="0.15">
      <c r="A72" s="13" t="s">
        <v>21</v>
      </c>
      <c r="B72" s="13" t="s">
        <v>149</v>
      </c>
      <c r="C72" s="13" t="s">
        <v>141</v>
      </c>
      <c r="D72" s="16" t="s">
        <v>225</v>
      </c>
      <c r="E72" s="13" t="s">
        <v>226</v>
      </c>
      <c r="F72" s="13" t="s">
        <v>148</v>
      </c>
      <c r="G72" s="13" t="s">
        <v>146</v>
      </c>
      <c r="H72" s="13"/>
      <c r="I72" s="13"/>
      <c r="J72" s="15"/>
      <c r="K72" s="15"/>
      <c r="L72" s="15"/>
    </row>
    <row r="73" spans="1:13" s="12" customFormat="1" x14ac:dyDescent="0.15">
      <c r="A73" s="13" t="s">
        <v>212</v>
      </c>
      <c r="B73" s="16" t="s">
        <v>213</v>
      </c>
      <c r="C73" s="13" t="s">
        <v>131</v>
      </c>
      <c r="D73" s="16"/>
      <c r="E73" s="13"/>
      <c r="F73" s="13"/>
      <c r="G73" s="13"/>
      <c r="H73" s="13"/>
      <c r="I73" s="13"/>
      <c r="J73" s="15"/>
      <c r="K73" s="15"/>
      <c r="L73" s="15"/>
      <c r="M73" s="15"/>
    </row>
    <row r="74" spans="1:13" s="12" customFormat="1" x14ac:dyDescent="0.15">
      <c r="A74" s="13" t="s">
        <v>188</v>
      </c>
      <c r="B74" s="13" t="s">
        <v>188</v>
      </c>
      <c r="C74" s="13" t="s">
        <v>131</v>
      </c>
      <c r="D74" s="13"/>
      <c r="E74" s="13"/>
      <c r="F74" s="13"/>
      <c r="G74" s="13"/>
      <c r="H74" s="13"/>
      <c r="I74" s="13"/>
      <c r="J74" s="15"/>
      <c r="K74" s="15"/>
      <c r="L74" s="15"/>
      <c r="M74" s="15"/>
    </row>
    <row r="75" spans="1:13" s="12" customFormat="1" x14ac:dyDescent="0.15">
      <c r="A75" s="13" t="s">
        <v>43</v>
      </c>
      <c r="B75" s="16" t="s">
        <v>60</v>
      </c>
      <c r="C75" s="16" t="s">
        <v>61</v>
      </c>
      <c r="D75" s="13" t="s">
        <v>62</v>
      </c>
      <c r="E75" s="13" t="s">
        <v>63</v>
      </c>
      <c r="F75" s="13" t="s">
        <v>64</v>
      </c>
      <c r="G75" s="15" t="s">
        <v>43</v>
      </c>
      <c r="H75" s="132"/>
      <c r="I75" s="13"/>
      <c r="J75" s="15"/>
      <c r="K75" s="16"/>
      <c r="L75" s="15"/>
      <c r="M75" s="15"/>
    </row>
    <row r="76" spans="1:13" s="12" customFormat="1" x14ac:dyDescent="0.15">
      <c r="A76" s="13"/>
      <c r="B76" s="130"/>
      <c r="C76" s="13"/>
      <c r="D76" s="13"/>
      <c r="E76" s="13"/>
      <c r="F76" s="13"/>
      <c r="G76" s="13"/>
      <c r="H76" s="13"/>
      <c r="I76" s="13"/>
      <c r="J76" s="15"/>
      <c r="K76" s="15"/>
      <c r="L76" s="15"/>
      <c r="M76" s="15"/>
    </row>
    <row r="77" spans="1:13" s="12" customFormat="1" x14ac:dyDescent="0.15">
      <c r="A77" s="13"/>
      <c r="B77" s="130"/>
      <c r="C77" s="13"/>
      <c r="D77" s="13"/>
      <c r="E77" s="13"/>
      <c r="F77" s="13"/>
      <c r="G77" s="13"/>
      <c r="H77" s="13"/>
      <c r="I77" s="13"/>
      <c r="J77" s="15"/>
      <c r="K77" s="15"/>
      <c r="L77" s="15"/>
      <c r="M77" s="15"/>
    </row>
    <row r="78" spans="1:13" s="12" customFormat="1" x14ac:dyDescent="0.15">
      <c r="A78" s="13"/>
      <c r="B78" s="130"/>
      <c r="C78" s="13"/>
      <c r="D78" s="13"/>
      <c r="E78" s="13"/>
      <c r="F78" s="13"/>
      <c r="G78" s="13"/>
      <c r="H78" s="13"/>
      <c r="I78" s="13"/>
      <c r="J78" s="15"/>
      <c r="K78" s="15"/>
      <c r="L78" s="15"/>
      <c r="M78" s="15"/>
    </row>
    <row r="83" spans="1:7" x14ac:dyDescent="0.15">
      <c r="A83" s="10" t="s">
        <v>7</v>
      </c>
      <c r="B83" s="10" t="s">
        <v>83</v>
      </c>
      <c r="C83" s="10" t="s">
        <v>2</v>
      </c>
      <c r="D83" s="10" t="s">
        <v>4</v>
      </c>
      <c r="E83" s="10" t="s">
        <v>84</v>
      </c>
      <c r="F83" s="10" t="s">
        <v>85</v>
      </c>
      <c r="G83" s="10" t="s">
        <v>6</v>
      </c>
    </row>
    <row r="84" spans="1:7" x14ac:dyDescent="0.15">
      <c r="A84" s="10" t="s">
        <v>27</v>
      </c>
      <c r="B84" s="133">
        <f>SUMIF(記入例_収支簿!$E$7:$E$3084,$A84,記入例_収支簿!$H$7:$H$3084)</f>
        <v>844000</v>
      </c>
      <c r="C84" s="20">
        <f>SUMIF(記入例_収支簿!$E$7:$E$3084,$A84,記入例_収支簿!$I$7:$I$3084)</f>
        <v>0</v>
      </c>
      <c r="D84" s="20">
        <f>SUMIF(記入例_収支簿!$E$7:$E$3084,$A84,記入例_収支簿!$J$7:$J$3084)</f>
        <v>0</v>
      </c>
      <c r="E84" s="20">
        <f>SUMIF(記入例_収支簿!$E$7:$E$3084,$A84,記入例_収支簿!$K$7:$K$3084)</f>
        <v>0</v>
      </c>
      <c r="F84" s="20">
        <f>SUMIF(記入例_収支簿!$E$7:$E$3084,$A84,記入例_収支簿!$L$7:$L$3084)</f>
        <v>0</v>
      </c>
      <c r="G84" s="20">
        <f>SUMIF(記入例_収支簿!$E$7:$E$3084,$A84,記入例_収支簿!$M$7:$M$3084)</f>
        <v>0</v>
      </c>
    </row>
    <row r="85" spans="1:7" x14ac:dyDescent="0.15">
      <c r="A85" s="10" t="s">
        <v>23</v>
      </c>
      <c r="B85" s="20">
        <f>SUMIF(記入例_収支簿!$E$7:$E$3084,$A85,記入例_収支簿!$H$7:$H$3084)</f>
        <v>0</v>
      </c>
      <c r="C85" s="20">
        <f>SUMIF(記入例_収支簿!$E$7:$E$3084,$A85,記入例_収支簿!$I$7:$I$3084)</f>
        <v>0</v>
      </c>
      <c r="D85" s="20">
        <f>SUMIF(記入例_収支簿!$E$7:$E$3084,$A85,記入例_収支簿!$J$7:$J$3084)</f>
        <v>0</v>
      </c>
      <c r="E85" s="20">
        <f>SUMIF(記入例_収支簿!$E$7:$E$3084,$A85,記入例_収支簿!$K$7:$K$3084)</f>
        <v>0</v>
      </c>
      <c r="F85" s="20">
        <f>SUMIF(記入例_収支簿!$E$7:$E$3084,$A85,記入例_収支簿!$L$7:$L$3084)</f>
        <v>0</v>
      </c>
      <c r="G85" s="20">
        <f>SUMIF(記入例_収支簿!$E$7:$E$3084,$A85,記入例_収支簿!$M$7:$M$3084)</f>
        <v>0</v>
      </c>
    </row>
    <row r="86" spans="1:7" x14ac:dyDescent="0.15">
      <c r="A86" s="10" t="s">
        <v>28</v>
      </c>
      <c r="B86" s="20">
        <f>SUMIF(記入例_収支簿!$E$7:$E$3084,$A86,記入例_収支簿!$H$7:$H$3084)</f>
        <v>0</v>
      </c>
      <c r="C86" s="20">
        <f>SUMIF(記入例_収支簿!$E$7:$E$3084,$A86,記入例_収支簿!$I$7:$I$3084)</f>
        <v>0</v>
      </c>
      <c r="D86" s="20">
        <f>SUMIF(記入例_収支簿!$E$7:$E$3084,$A86,記入例_収支簿!$J$7:$J$3084)</f>
        <v>0</v>
      </c>
      <c r="E86" s="20">
        <f>SUMIF(記入例_収支簿!$E$7:$E$3084,$A86,記入例_収支簿!$K$7:$K$3084)</f>
        <v>0</v>
      </c>
      <c r="F86" s="20">
        <f>SUMIF(記入例_収支簿!$E$7:$E$3084,$A86,記入例_収支簿!$L$7:$L$3084)</f>
        <v>0</v>
      </c>
      <c r="G86" s="20">
        <f>SUMIF(記入例_収支簿!$E$7:$E$3084,$A86,記入例_収支簿!$M$7:$M$3084)</f>
        <v>0</v>
      </c>
    </row>
    <row r="87" spans="1:7" x14ac:dyDescent="0.15">
      <c r="A87" s="10" t="s">
        <v>26</v>
      </c>
      <c r="B87" s="20">
        <f>SUMIF(記入例_収支簿!$E$7:$E$3084,$A87,記入例_収支簿!$H$7:$H$3084)</f>
        <v>300000</v>
      </c>
      <c r="C87" s="20">
        <f>SUMIF(記入例_収支簿!$E$7:$E$3084,$A87,記入例_収支簿!$I$7:$I$3084)</f>
        <v>0</v>
      </c>
      <c r="D87" s="20">
        <f>SUMIF(記入例_収支簿!$E$7:$E$3084,$A87,記入例_収支簿!$J$7:$J$3084)</f>
        <v>0</v>
      </c>
      <c r="E87" s="20">
        <f>SUMIF(記入例_収支簿!$E$7:$E$3084,$A87,記入例_収支簿!$K$7:$K$3084)</f>
        <v>0</v>
      </c>
      <c r="F87" s="20">
        <f>SUMIF(記入例_収支簿!$E$7:$E$3084,$A87,記入例_収支簿!$L$7:$L$3084)</f>
        <v>0</v>
      </c>
      <c r="G87" s="20">
        <f>SUMIF(記入例_収支簿!$E$7:$E$3084,$A87,記入例_収支簿!$M$7:$M$3084)</f>
        <v>0</v>
      </c>
    </row>
    <row r="88" spans="1:7" x14ac:dyDescent="0.15">
      <c r="A88" s="10" t="s">
        <v>25</v>
      </c>
      <c r="B88" s="20">
        <f>SUMIF(記入例_収支簿!$E$7:$E$3084,$A88,記入例_収支簿!$H$7:$H$3084)</f>
        <v>0</v>
      </c>
      <c r="C88" s="20">
        <f>SUMIF(記入例_収支簿!$E$7:$E$3084,$A88,記入例_収支簿!$I$7:$I$3084)</f>
        <v>0</v>
      </c>
      <c r="D88" s="20">
        <f>SUMIF(記入例_収支簿!$E$7:$E$3084,$A88,記入例_収支簿!$J$7:$J$3084)</f>
        <v>0</v>
      </c>
      <c r="E88" s="20">
        <f>SUMIF(記入例_収支簿!$E$7:$E$3084,$A88,記入例_収支簿!$K$7:$K$3084)</f>
        <v>0</v>
      </c>
      <c r="F88" s="20">
        <f>SUMIF(記入例_収支簿!$E$7:$E$3084,$A88,記入例_収支簿!$L$7:$L$3084)</f>
        <v>0</v>
      </c>
      <c r="G88" s="20">
        <f>SUMIF(記入例_収支簿!$E$7:$E$3084,$A88,記入例_収支簿!$M$7:$M$3084)</f>
        <v>0</v>
      </c>
    </row>
    <row r="89" spans="1:7" x14ac:dyDescent="0.15">
      <c r="A89" s="10" t="s">
        <v>8</v>
      </c>
      <c r="B89" s="20">
        <f>SUMIF(記入例_収支簿!$E$7:$E$3084,$A89,記入例_収支簿!$H$7:$H$3084)</f>
        <v>0</v>
      </c>
      <c r="C89" s="20">
        <f>SUMIF(記入例_収支簿!$E$7:$E$3084,$A89,記入例_収支簿!$I$7:$I$3084)</f>
        <v>200000</v>
      </c>
      <c r="D89" s="20">
        <f>SUMIF(記入例_収支簿!$E$7:$E$3084,$A89,記入例_収支簿!$J$7:$J$3084)</f>
        <v>100000</v>
      </c>
      <c r="E89" s="20">
        <f>SUMIF(記入例_収支簿!$E$7:$E$3084,$A89,記入例_収支簿!$K$7:$K$3084)</f>
        <v>100000</v>
      </c>
      <c r="F89" s="20">
        <f>SUMIF(記入例_収支簿!$E$7:$E$3084,$A89,記入例_収支簿!$L$7:$L$3084)</f>
        <v>0</v>
      </c>
      <c r="G89" s="20">
        <f>SUMIF(記入例_収支簿!$E$7:$E$3084,$A89,記入例_収支簿!$M$7:$M$3084)</f>
        <v>100000</v>
      </c>
    </row>
    <row r="90" spans="1:7" x14ac:dyDescent="0.15">
      <c r="A90" s="10" t="s">
        <v>71</v>
      </c>
      <c r="B90" s="20">
        <f>SUMIF(記入例_収支簿!$E$7:$E$3084,$A90,記入例_収支簿!$H$7:$H$3084)</f>
        <v>0</v>
      </c>
      <c r="C90" s="20">
        <f>SUMIF(記入例_収支簿!$E$7:$E$3084,$A90,記入例_収支簿!$I$7:$I$3084)</f>
        <v>5000</v>
      </c>
      <c r="D90" s="20">
        <f>SUMIF(記入例_収支簿!$E$7:$E$3084,$A90,記入例_収支簿!$J$7:$J$3084)</f>
        <v>5000</v>
      </c>
      <c r="E90" s="20">
        <f>SUMIF(記入例_収支簿!$E$7:$E$3084,$A90,記入例_収支簿!$K$7:$K$3084)</f>
        <v>5000</v>
      </c>
      <c r="F90" s="20">
        <f>SUMIF(記入例_収支簿!$E$7:$E$3084,$A90,記入例_収支簿!$L$7:$L$3084)</f>
        <v>0</v>
      </c>
      <c r="G90" s="20">
        <f>SUMIF(記入例_収支簿!$E$7:$E$3084,$A90,記入例_収支簿!$M$7:$M$3084)</f>
        <v>0</v>
      </c>
    </row>
    <row r="91" spans="1:7" x14ac:dyDescent="0.15">
      <c r="A91" s="10" t="s">
        <v>12</v>
      </c>
      <c r="B91" s="20">
        <f>SUMIF(記入例_収支簿!$E$7:$E$3084,$A91,記入例_収支簿!$H$7:$H$3084)</f>
        <v>0</v>
      </c>
      <c r="C91" s="20">
        <f>SUMIF(記入例_収支簿!$E$7:$E$3084,$A91,記入例_収支簿!$I$7:$I$3084)</f>
        <v>0</v>
      </c>
      <c r="D91" s="20">
        <f>SUMIF(記入例_収支簿!$E$7:$E$3084,$A91,記入例_収支簿!$J$7:$J$3084)</f>
        <v>0</v>
      </c>
      <c r="E91" s="20">
        <f>SUMIF(記入例_収支簿!$E$7:$E$3084,$A91,記入例_収支簿!$K$7:$K$3084)</f>
        <v>0</v>
      </c>
      <c r="F91" s="20">
        <f>SUMIF(記入例_収支簿!$E$7:$E$3084,$A91,記入例_収支簿!$L$7:$L$3084)</f>
        <v>0</v>
      </c>
      <c r="G91" s="20">
        <f>SUMIF(記入例_収支簿!$E$7:$E$3084,$A91,記入例_収支簿!$M$7:$M$3084)</f>
        <v>0</v>
      </c>
    </row>
    <row r="92" spans="1:7" x14ac:dyDescent="0.15">
      <c r="A92" s="10" t="s">
        <v>13</v>
      </c>
      <c r="B92" s="20">
        <f>SUMIF(記入例_収支簿!$E$7:$E$3084,$A92,記入例_収支簿!$H$7:$H$3084)</f>
        <v>0</v>
      </c>
      <c r="C92" s="20">
        <f>SUMIF(記入例_収支簿!$E$7:$E$3084,$A92,記入例_収支簿!$I$7:$I$3084)</f>
        <v>0</v>
      </c>
      <c r="D92" s="20">
        <f>SUMIF(記入例_収支簿!$E$7:$E$3084,$A92,記入例_収支簿!$J$7:$J$3084)</f>
        <v>0</v>
      </c>
      <c r="E92" s="20">
        <f>SUMIF(記入例_収支簿!$E$7:$E$3084,$A92,記入例_収支簿!$K$7:$K$3084)</f>
        <v>0</v>
      </c>
      <c r="F92" s="20">
        <f>SUMIF(記入例_収支簿!$E$7:$E$3084,$A92,記入例_収支簿!$L$7:$L$3084)</f>
        <v>0</v>
      </c>
      <c r="G92" s="20">
        <f>SUMIF(記入例_収支簿!$E$7:$E$3084,$A92,記入例_収支簿!$M$7:$M$3084)</f>
        <v>0</v>
      </c>
    </row>
    <row r="93" spans="1:7" x14ac:dyDescent="0.15">
      <c r="A93" s="10" t="s">
        <v>14</v>
      </c>
      <c r="B93" s="20">
        <f>SUMIF(記入例_収支簿!$E$7:$E$3084,$A93,記入例_収支簿!$H$7:$H$3084)</f>
        <v>0</v>
      </c>
      <c r="C93" s="20">
        <f>SUMIF(記入例_収支簿!$E$7:$E$3084,$A93,記入例_収支簿!$I$7:$I$3084)</f>
        <v>400000</v>
      </c>
      <c r="D93" s="20">
        <f>SUMIF(記入例_収支簿!$E$7:$E$3084,$A93,記入例_収支簿!$J$7:$J$3084)</f>
        <v>400000</v>
      </c>
      <c r="E93" s="20">
        <f>SUMIF(記入例_収支簿!$E$7:$E$3084,$A93,記入例_収支簿!$K$7:$K$3084)</f>
        <v>400000</v>
      </c>
      <c r="F93" s="20">
        <f>SUMIF(記入例_収支簿!$E$7:$E$3084,$A93,記入例_収支簿!$L$7:$L$3084)</f>
        <v>0</v>
      </c>
      <c r="G93" s="20">
        <f>SUMIF(記入例_収支簿!$E$7:$E$3084,$A93,記入例_収支簿!$M$7:$M$3084)</f>
        <v>0</v>
      </c>
    </row>
    <row r="94" spans="1:7" x14ac:dyDescent="0.15">
      <c r="A94" s="10" t="s">
        <v>15</v>
      </c>
      <c r="B94" s="20">
        <f>SUMIF(記入例_収支簿!$E$7:$E$3084,$A94,記入例_収支簿!$H$7:$H$3084)</f>
        <v>0</v>
      </c>
      <c r="C94" s="20">
        <f>SUMIF(記入例_収支簿!$E$7:$E$3084,$A94,記入例_収支簿!$I$7:$I$3084)</f>
        <v>0</v>
      </c>
      <c r="D94" s="20">
        <f>SUMIF(記入例_収支簿!$E$7:$E$3084,$A94,記入例_収支簿!$J$7:$J$3084)</f>
        <v>0</v>
      </c>
      <c r="E94" s="20">
        <f>SUMIF(記入例_収支簿!$E$7:$E$3084,$A94,記入例_収支簿!$K$7:$K$3084)</f>
        <v>0</v>
      </c>
      <c r="F94" s="20">
        <f>SUMIF(記入例_収支簿!$E$7:$E$3084,$A94,記入例_収支簿!$L$7:$L$3084)</f>
        <v>0</v>
      </c>
      <c r="G94" s="20">
        <f>SUMIF(記入例_収支簿!$E$7:$E$3084,$A94,記入例_収支簿!$M$7:$M$3084)</f>
        <v>0</v>
      </c>
    </row>
    <row r="95" spans="1:7" x14ac:dyDescent="0.15">
      <c r="A95" s="10" t="s">
        <v>35</v>
      </c>
      <c r="B95" s="20">
        <f>SUMIF(記入例_収支簿!$E$7:$E$3084,$A95,記入例_収支簿!$H$7:$H$3084)</f>
        <v>0</v>
      </c>
      <c r="C95" s="20">
        <f>SUMIF(記入例_収支簿!$E$7:$E$3084,$A95,記入例_収支簿!$I$7:$I$3084)</f>
        <v>100000</v>
      </c>
      <c r="D95" s="20">
        <f>SUMIF(記入例_収支簿!$E$7:$E$3084,$A95,記入例_収支簿!$J$7:$J$3084)</f>
        <v>100000</v>
      </c>
      <c r="E95" s="20">
        <f>SUMIF(記入例_収支簿!$E$7:$E$3084,$A95,記入例_収支簿!$K$7:$K$3084)</f>
        <v>100000</v>
      </c>
      <c r="F95" s="20">
        <f>SUMIF(記入例_収支簿!$E$7:$E$3084,$A95,記入例_収支簿!$L$7:$L$3084)</f>
        <v>0</v>
      </c>
      <c r="G95" s="20">
        <f>SUMIF(記入例_収支簿!$E$7:$E$3084,$A95,記入例_収支簿!$M$7:$M$3084)</f>
        <v>0</v>
      </c>
    </row>
    <row r="96" spans="1:7" x14ac:dyDescent="0.15">
      <c r="A96" s="10" t="s">
        <v>16</v>
      </c>
      <c r="B96" s="20">
        <f>SUMIF(記入例_収支簿!$E$7:$E$3084,$A96,記入例_収支簿!$H$7:$H$3084)</f>
        <v>0</v>
      </c>
      <c r="C96" s="20">
        <f>SUMIF(記入例_収支簿!$E$7:$E$3084,$A96,記入例_収支簿!$I$7:$I$3084)</f>
        <v>0</v>
      </c>
      <c r="D96" s="20">
        <f>SUMIF(記入例_収支簿!$E$7:$E$3084,$A96,記入例_収支簿!$J$7:$J$3084)</f>
        <v>0</v>
      </c>
      <c r="E96" s="20">
        <f>SUMIF(記入例_収支簿!$E$7:$E$3084,$A96,記入例_収支簿!$K$7:$K$3084)</f>
        <v>0</v>
      </c>
      <c r="F96" s="20">
        <f>SUMIF(記入例_収支簿!$E$7:$E$3084,$A96,記入例_収支簿!$L$7:$L$3084)</f>
        <v>0</v>
      </c>
      <c r="G96" s="20">
        <f>SUMIF(記入例_収支簿!$E$7:$E$3084,$A96,記入例_収支簿!$M$7:$M$3084)</f>
        <v>0</v>
      </c>
    </row>
    <row r="97" spans="1:8" x14ac:dyDescent="0.15">
      <c r="A97" s="10" t="s">
        <v>17</v>
      </c>
      <c r="B97" s="20">
        <f>SUMIF(記入例_収支簿!$E$7:$E$3084,$A97,記入例_収支簿!$H$7:$H$3084)</f>
        <v>0</v>
      </c>
      <c r="C97" s="20">
        <f>SUMIF(記入例_収支簿!$E$7:$E$3084,$A97,記入例_収支簿!$I$7:$I$3084)</f>
        <v>300000</v>
      </c>
      <c r="D97" s="20">
        <f>SUMIF(記入例_収支簿!$E$7:$E$3084,$A97,記入例_収支簿!$J$7:$J$3084)</f>
        <v>300000</v>
      </c>
      <c r="E97" s="20">
        <f>SUMIF(記入例_収支簿!$E$7:$E$3084,$A97,記入例_収支簿!$K$7:$K$3084)</f>
        <v>300000</v>
      </c>
      <c r="F97" s="20">
        <f>SUMIF(記入例_収支簿!$E$7:$E$3084,$A97,記入例_収支簿!$L$7:$L$3084)</f>
        <v>0</v>
      </c>
      <c r="G97" s="20">
        <f>SUMIF(記入例_収支簿!$E$7:$E$3084,$A97,記入例_収支簿!$M$7:$M$3084)</f>
        <v>0</v>
      </c>
    </row>
    <row r="98" spans="1:8" x14ac:dyDescent="0.15">
      <c r="A98" s="10" t="s">
        <v>32</v>
      </c>
      <c r="B98" s="20">
        <f>SUMIF(記入例_収支簿!$E$7:$E$3084,$A98,記入例_収支簿!$H$7:$H$3084)</f>
        <v>0</v>
      </c>
      <c r="C98" s="20">
        <f>SUMIF(記入例_収支簿!$E$7:$E$3084,$A98,記入例_収支簿!$I$7:$I$3084)</f>
        <v>0</v>
      </c>
      <c r="D98" s="20">
        <f>SUMIF(記入例_収支簿!$E$7:$E$3084,$A98,記入例_収支簿!$J$7:$J$3084)</f>
        <v>0</v>
      </c>
      <c r="E98" s="20">
        <f>SUMIF(記入例_収支簿!$E$7:$E$3084,$A98,記入例_収支簿!$K$7:$K$3084)</f>
        <v>0</v>
      </c>
      <c r="F98" s="20">
        <f>SUMIF(記入例_収支簿!$E$7:$E$3084,$A98,記入例_収支簿!$L$7:$L$3084)</f>
        <v>0</v>
      </c>
      <c r="G98" s="20">
        <f>SUMIF(記入例_収支簿!$E$7:$E$3084,$A98,記入例_収支簿!$M$7:$M$3084)</f>
        <v>0</v>
      </c>
    </row>
    <row r="99" spans="1:8" x14ac:dyDescent="0.15">
      <c r="A99" s="10" t="s">
        <v>18</v>
      </c>
      <c r="B99" s="20">
        <f>SUMIF(記入例_収支簿!$E$7:$E$3084,$A99,記入例_収支簿!$H$7:$H$3084)</f>
        <v>0</v>
      </c>
      <c r="C99" s="20">
        <f>SUMIF(記入例_収支簿!$E$7:$E$3084,$A99,記入例_収支簿!$I$7:$I$3084)</f>
        <v>0</v>
      </c>
      <c r="D99" s="20">
        <f>SUMIF(記入例_収支簿!$E$7:$E$3084,$A99,記入例_収支簿!$J$7:$J$3084)</f>
        <v>0</v>
      </c>
      <c r="E99" s="20">
        <f>SUMIF(記入例_収支簿!$E$7:$E$3084,$A99,記入例_収支簿!$K$7:$K$3084)</f>
        <v>0</v>
      </c>
      <c r="F99" s="20">
        <f>SUMIF(記入例_収支簿!$E$7:$E$3084,$A99,記入例_収支簿!$L$7:$L$3084)</f>
        <v>0</v>
      </c>
      <c r="G99" s="20">
        <f>SUMIF(記入例_収支簿!$E$7:$E$3084,$A99,記入例_収支簿!$M$7:$M$3084)</f>
        <v>0</v>
      </c>
    </row>
    <row r="100" spans="1:8" x14ac:dyDescent="0.15">
      <c r="A100" s="10" t="s">
        <v>72</v>
      </c>
      <c r="B100" s="20">
        <f>SUMIF(記入例_収支簿!$E$7:$E$3084,$A100,記入例_収支簿!$H$7:$H$3084)</f>
        <v>0</v>
      </c>
      <c r="C100" s="20">
        <f>SUMIF(記入例_収支簿!$E$7:$E$3084,$A100,記入例_収支簿!$I$7:$I$3084)</f>
        <v>0</v>
      </c>
      <c r="D100" s="20">
        <f>SUMIF(記入例_収支簿!$E$7:$E$3084,$A100,記入例_収支簿!$J$7:$J$3084)</f>
        <v>0</v>
      </c>
      <c r="E100" s="20">
        <f>SUMIF(記入例_収支簿!$E$7:$E$3084,$A100,記入例_収支簿!$K$7:$K$3084)</f>
        <v>0</v>
      </c>
      <c r="F100" s="20">
        <f>SUMIF(記入例_収支簿!$E$7:$E$3084,$A100,記入例_収支簿!$L$7:$L$3084)</f>
        <v>0</v>
      </c>
      <c r="G100" s="20">
        <f>SUMIF(記入例_収支簿!$E$7:$E$3084,$A100,記入例_収支簿!$M$7:$M$3084)</f>
        <v>0</v>
      </c>
    </row>
    <row r="101" spans="1:8" x14ac:dyDescent="0.15">
      <c r="A101" s="10" t="s">
        <v>20</v>
      </c>
      <c r="B101" s="20">
        <f>SUMIF(記入例_収支簿!$E$7:$E$3084,$A101,記入例_収支簿!$H$7:$H$3084)</f>
        <v>0</v>
      </c>
      <c r="C101" s="20">
        <f>SUMIF(記入例_収支簿!$E$7:$E$3084,$A101,記入例_収支簿!$I$7:$I$3084)</f>
        <v>0</v>
      </c>
      <c r="D101" s="20">
        <f>SUMIF(記入例_収支簿!$E$7:$E$3084,$A101,記入例_収支簿!$J$7:$J$3084)</f>
        <v>0</v>
      </c>
      <c r="E101" s="20">
        <f>SUMIF(記入例_収支簿!$E$7:$E$3084,$A101,記入例_収支簿!$K$7:$K$3084)</f>
        <v>0</v>
      </c>
      <c r="F101" s="20">
        <f>SUMIF(記入例_収支簿!$E$7:$E$3084,$A101,記入例_収支簿!$L$7:$L$3084)</f>
        <v>0</v>
      </c>
      <c r="G101" s="20">
        <f>SUMIF(記入例_収支簿!$E$7:$E$3084,$A101,記入例_収支簿!$M$7:$M$3084)</f>
        <v>0</v>
      </c>
    </row>
    <row r="102" spans="1:8" x14ac:dyDescent="0.15">
      <c r="A102" s="10" t="s">
        <v>21</v>
      </c>
      <c r="B102" s="20">
        <f>SUMIF(記入例_収支簿!$E$7:$E$3084,$A102,記入例_収支簿!$H$7:$H$3084)</f>
        <v>0</v>
      </c>
      <c r="C102" s="20">
        <f>SUMIF(記入例_収支簿!$E$7:$E$3084,$A102,記入例_収支簿!$I$7:$I$3084)</f>
        <v>100648</v>
      </c>
      <c r="D102" s="20">
        <f>SUMIF(記入例_収支簿!$E$7:$E$3084,$A102,記入例_収支簿!$J$7:$J$3084)</f>
        <v>100324</v>
      </c>
      <c r="E102" s="20">
        <f>SUMIF(記入例_収支簿!$E$7:$E$3084,$A102,記入例_収支簿!$K$7:$K$3084)</f>
        <v>100324</v>
      </c>
      <c r="F102" s="20">
        <f>SUMIF(記入例_収支簿!$E$7:$E$3084,$A102,記入例_収支簿!$L$7:$L$3084)</f>
        <v>0</v>
      </c>
      <c r="G102" s="20">
        <f>SUMIF(記入例_収支簿!$E$7:$E$3084,$A102,記入例_収支簿!$M$7:$M$3084)</f>
        <v>324</v>
      </c>
    </row>
    <row r="103" spans="1:8" x14ac:dyDescent="0.15">
      <c r="A103" s="10" t="s">
        <v>65</v>
      </c>
      <c r="B103" s="20">
        <f>SUMIF(記入例_収支簿!$E$7:$E$3084,$A103,記入例_収支簿!$H$7:$H$3084)</f>
        <v>0</v>
      </c>
      <c r="C103" s="20">
        <f>SUMIF(記入例_収支簿!$E$7:$E$3084,$A103,記入例_収支簿!$I$7:$I$3084)</f>
        <v>0</v>
      </c>
      <c r="D103" s="20">
        <f>SUMIF(記入例_収支簿!$E$7:$E$3084,$A103,記入例_収支簿!$J$7:$J$3084)</f>
        <v>0</v>
      </c>
      <c r="E103" s="20">
        <f>SUMIF(記入例_収支簿!$E$7:$E$3084,$A103,記入例_収支簿!$K$7:$K$3084)</f>
        <v>0</v>
      </c>
      <c r="F103" s="20">
        <f>SUMIF(記入例_収支簿!$E$7:$E$3084,$A103,記入例_収支簿!$L$7:$L$3084)</f>
        <v>0</v>
      </c>
      <c r="G103" s="20">
        <f>SUMIF(記入例_収支簿!$E$7:$E$3084,$A103,記入例_収支簿!$M$7:$M$3084)</f>
        <v>0</v>
      </c>
    </row>
    <row r="104" spans="1:8" x14ac:dyDescent="0.15">
      <c r="A104" s="10" t="s">
        <v>99</v>
      </c>
      <c r="B104" s="20">
        <f>SUMIF(記入例_収支簿!$E$7:$E$3084,$A104,記入例_収支簿!$H$7:$H$3084)</f>
        <v>0</v>
      </c>
      <c r="C104" s="20">
        <f>SUMIF(記入例_収支簿!$E$7:$E$3084,$A104,記入例_収支簿!$I$7:$I$3084)</f>
        <v>0</v>
      </c>
      <c r="D104" s="20">
        <f>SUMIF(記入例_収支簿!$E$7:$E$3084,$A104,記入例_収支簿!$J$7:$J$3084)</f>
        <v>0</v>
      </c>
      <c r="E104" s="20">
        <f>SUMIF(記入例_収支簿!$E$7:$E$3084,$A104,記入例_収支簿!$K$7:$K$3084)</f>
        <v>0</v>
      </c>
      <c r="F104" s="20">
        <f>SUMIF(記入例_収支簿!$E$7:$E$3084,$A104,記入例_収支簿!$L$7:$L$3084)</f>
        <v>0</v>
      </c>
      <c r="G104" s="20">
        <f>SUMIF(記入例_収支簿!$E$7:$E$3084,$A104,記入例_収支簿!$M$7:$M$3084)</f>
        <v>0</v>
      </c>
    </row>
    <row r="105" spans="1:8" x14ac:dyDescent="0.15">
      <c r="A105" s="10" t="s">
        <v>236</v>
      </c>
      <c r="B105" s="20">
        <f>SUMIF(記入例_収支簿!$E$7:$E$3084,$A105,記入例_収支簿!$H$7:$H$3084)</f>
        <v>0</v>
      </c>
      <c r="C105" s="20">
        <f>SUMIF(記入例_収支簿!$E$7:$E$3084,$A105,記入例_収支簿!$I$7:$I$3084)</f>
        <v>50000</v>
      </c>
      <c r="D105" s="20">
        <f>SUMIF(記入例_収支簿!$E$7:$E$3084,$A105,記入例_収支簿!$J$7:$J$3084)</f>
        <v>50000</v>
      </c>
      <c r="E105" s="20">
        <f>SUMIF(記入例_収支簿!$E$7:$E$3084,$A105,記入例_収支簿!$K$7:$K$3084)</f>
        <v>50000</v>
      </c>
      <c r="F105" s="20">
        <f>SUMIF(記入例_収支簿!$E$7:$E$3084,$A105,記入例_収支簿!$L$7:$L$3084)</f>
        <v>0</v>
      </c>
      <c r="G105" s="20">
        <f>SUMIF(記入例_収支簿!$E$7:$E$3084,$A105,記入例_収支簿!$M$7:$M$3084)</f>
        <v>0</v>
      </c>
    </row>
    <row r="106" spans="1:8" ht="12.75" thickBot="1" x14ac:dyDescent="0.2">
      <c r="A106" s="244" t="s">
        <v>43</v>
      </c>
      <c r="B106" s="245">
        <f>SUMIF(記入例_収支簿!$E$7:$E$3084,$A106,記入例_収支簿!$H$7:$H$3084)</f>
        <v>0</v>
      </c>
      <c r="C106" s="245">
        <f>SUMIF(記入例_収支簿!$E$7:$E$3084,$A106,記入例_収支簿!$I$7:$I$3084)</f>
        <v>0</v>
      </c>
      <c r="D106" s="245">
        <f>SUMIF(記入例_収支簿!$E$7:$E$3084,$A106,記入例_収支簿!$J$7:$J$3084)</f>
        <v>0</v>
      </c>
      <c r="E106" s="245">
        <f>SUMIF(記入例_収支簿!$E$7:$E$3084,$A106,記入例_収支簿!$K$7:$K$3084)</f>
        <v>0</v>
      </c>
      <c r="F106" s="245">
        <f>SUMIF(記入例_収支簿!$E$7:$E$3084,$A106,記入例_収支簿!$L$7:$L$3084)</f>
        <v>0</v>
      </c>
      <c r="G106" s="245">
        <f>SUMIF(記入例_収支簿!$E$7:$E$3084,$A106,記入例_収支簿!$M$7:$M$3084)</f>
        <v>0</v>
      </c>
      <c r="H106" s="2" t="s">
        <v>87</v>
      </c>
    </row>
    <row r="107" spans="1:8" ht="12.75" thickTop="1" x14ac:dyDescent="0.15">
      <c r="A107" s="17" t="s">
        <v>86</v>
      </c>
      <c r="B107" s="22">
        <f t="shared" ref="B107:G107" si="0">SUBTOTAL(109,B84:B106)</f>
        <v>1144000</v>
      </c>
      <c r="C107" s="22">
        <f t="shared" si="0"/>
        <v>1155648</v>
      </c>
      <c r="D107" s="22">
        <f t="shared" si="0"/>
        <v>1055324</v>
      </c>
      <c r="E107" s="22">
        <f t="shared" si="0"/>
        <v>1055324</v>
      </c>
      <c r="F107" s="22">
        <f t="shared" si="0"/>
        <v>0</v>
      </c>
      <c r="G107" s="22">
        <f t="shared" si="0"/>
        <v>100324</v>
      </c>
      <c r="H107" s="23">
        <f>C107-B107</f>
        <v>11648</v>
      </c>
    </row>
  </sheetData>
  <phoneticPr fontId="1"/>
  <conditionalFormatting sqref="E95">
    <cfRule type="expression" dxfId="9" priority="3" stopIfTrue="1">
      <formula>$D$107*0.3&lt;$E$95</formula>
    </cfRule>
  </conditionalFormatting>
  <conditionalFormatting sqref="B84">
    <cfRule type="expression" dxfId="8" priority="2" stopIfTrue="1">
      <formula>$E$107*0.75&lt;$B$84</formula>
    </cfRule>
  </conditionalFormatting>
  <conditionalFormatting sqref="H107">
    <cfRule type="expression" dxfId="7" priority="1" stopIfTrue="1">
      <formula>$H$107&lt;0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view="pageBreakPreview" zoomScale="85" zoomScaleNormal="100" zoomScaleSheetLayoutView="85" workbookViewId="0">
      <selection activeCell="G18" sqref="G18"/>
    </sheetView>
  </sheetViews>
  <sheetFormatPr defaultRowHeight="13.5" x14ac:dyDescent="0.15"/>
  <cols>
    <col min="1" max="1" width="4.7109375" style="70" customWidth="1"/>
    <col min="2" max="2" width="1.85546875" style="69" customWidth="1"/>
    <col min="3" max="4" width="2.7109375" style="70" customWidth="1"/>
    <col min="5" max="5" width="17.5703125" style="69" customWidth="1"/>
    <col min="6" max="6" width="1.7109375" style="70" customWidth="1"/>
    <col min="7" max="11" width="17.7109375" style="70" customWidth="1"/>
    <col min="12" max="12" width="15.5703125" style="70" customWidth="1"/>
    <col min="13" max="13" width="13.7109375" style="70" customWidth="1"/>
    <col min="14" max="14" width="9.140625" style="70"/>
    <col min="15" max="15" width="10.28515625" style="70" customWidth="1"/>
    <col min="16" max="16384" width="9.140625" style="70"/>
  </cols>
  <sheetData>
    <row r="1" spans="1:13" ht="18.75" customHeight="1" x14ac:dyDescent="0.15">
      <c r="A1" s="30"/>
      <c r="B1" s="31"/>
      <c r="C1" s="30"/>
      <c r="D1" s="30"/>
      <c r="E1" s="31"/>
      <c r="F1" s="30"/>
      <c r="G1" s="30"/>
      <c r="H1" s="30"/>
      <c r="I1" s="30"/>
      <c r="J1" s="337" t="s">
        <v>195</v>
      </c>
      <c r="K1" s="337"/>
      <c r="L1" s="71"/>
      <c r="M1" s="71"/>
    </row>
    <row r="2" spans="1:13" ht="18.75" customHeight="1" x14ac:dyDescent="0.15">
      <c r="A2" s="30"/>
      <c r="B2" s="31"/>
      <c r="C2" s="30"/>
      <c r="D2" s="30"/>
      <c r="E2" s="31"/>
      <c r="F2" s="30"/>
      <c r="G2" s="30"/>
      <c r="H2" s="30"/>
      <c r="I2" s="30"/>
      <c r="J2" s="304"/>
      <c r="K2" s="304"/>
    </row>
    <row r="3" spans="1:13" ht="18.75" customHeight="1" x14ac:dyDescent="0.15">
      <c r="A3" s="338" t="s">
        <v>100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74"/>
      <c r="M3" s="74"/>
    </row>
    <row r="4" spans="1:13" ht="18.75" customHeight="1" x14ac:dyDescent="0.15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75"/>
      <c r="M4" s="74"/>
    </row>
    <row r="5" spans="1:13" ht="6" customHeight="1" x14ac:dyDescent="0.15">
      <c r="A5" s="30"/>
      <c r="B5" s="31"/>
      <c r="C5" s="31"/>
      <c r="D5" s="31"/>
      <c r="E5" s="31"/>
      <c r="F5" s="31"/>
      <c r="G5" s="31"/>
      <c r="H5" s="31"/>
      <c r="I5" s="31"/>
      <c r="J5" s="30"/>
      <c r="K5" s="30"/>
    </row>
    <row r="6" spans="1:13" ht="20.25" customHeight="1" x14ac:dyDescent="0.15">
      <c r="A6" s="30"/>
      <c r="B6" s="32"/>
      <c r="C6" s="333" t="s">
        <v>202</v>
      </c>
      <c r="D6" s="333"/>
      <c r="E6" s="333"/>
      <c r="F6" s="33"/>
      <c r="G6" s="334">
        <f>収支簿_助成事業者用!L1</f>
        <v>0</v>
      </c>
      <c r="H6" s="335"/>
      <c r="I6" s="335"/>
      <c r="J6" s="336"/>
      <c r="K6" s="34"/>
      <c r="L6" s="30"/>
    </row>
    <row r="7" spans="1:13" ht="20.25" customHeight="1" x14ac:dyDescent="0.15">
      <c r="A7" s="30"/>
      <c r="B7" s="32"/>
      <c r="C7" s="333" t="s">
        <v>214</v>
      </c>
      <c r="D7" s="333"/>
      <c r="E7" s="333"/>
      <c r="F7" s="33"/>
      <c r="G7" s="334" t="s">
        <v>215</v>
      </c>
      <c r="H7" s="335"/>
      <c r="I7" s="335"/>
      <c r="J7" s="336"/>
      <c r="K7" s="34"/>
      <c r="L7" s="30"/>
    </row>
    <row r="8" spans="1:13" ht="20.25" customHeight="1" x14ac:dyDescent="0.15">
      <c r="A8" s="30"/>
      <c r="B8" s="32"/>
      <c r="C8" s="333" t="s">
        <v>206</v>
      </c>
      <c r="D8" s="333"/>
      <c r="E8" s="333"/>
      <c r="F8" s="33"/>
      <c r="G8" s="334" t="str">
        <f>IF(収支簿_助成事業者用!L2="","",収支簿_助成事業者用!L2)</f>
        <v/>
      </c>
      <c r="H8" s="335"/>
      <c r="I8" s="335"/>
      <c r="J8" s="336"/>
      <c r="K8" s="34"/>
      <c r="L8" s="30"/>
    </row>
    <row r="9" spans="1:13" s="137" customFormat="1" ht="21" customHeight="1" x14ac:dyDescent="0.15">
      <c r="A9" s="138"/>
      <c r="B9" s="236"/>
      <c r="C9" s="333" t="s">
        <v>204</v>
      </c>
      <c r="D9" s="333"/>
      <c r="E9" s="333"/>
      <c r="F9" s="241"/>
      <c r="G9" s="334" t="str">
        <f>IF(収支簿_助成事業者用!C2="","",収支簿_助成事業者用!C2)</f>
        <v/>
      </c>
      <c r="H9" s="335"/>
      <c r="I9" s="335"/>
      <c r="J9" s="336"/>
    </row>
    <row r="10" spans="1:13" ht="6" customHeight="1" x14ac:dyDescent="0.15">
      <c r="A10" s="30"/>
      <c r="B10" s="31"/>
      <c r="C10" s="246"/>
      <c r="D10" s="246"/>
      <c r="E10" s="246"/>
      <c r="F10" s="31"/>
      <c r="G10" s="31"/>
      <c r="H10" s="31"/>
      <c r="I10" s="31"/>
      <c r="J10" s="30"/>
      <c r="K10" s="30"/>
      <c r="L10" s="30"/>
    </row>
    <row r="11" spans="1:13" ht="18.95" customHeight="1" thickBot="1" x14ac:dyDescent="0.2">
      <c r="A11" s="30"/>
      <c r="B11" s="35" t="s">
        <v>101</v>
      </c>
      <c r="C11" s="246"/>
      <c r="D11" s="246"/>
      <c r="E11" s="246"/>
      <c r="F11" s="31"/>
      <c r="G11" s="56" t="s">
        <v>128</v>
      </c>
      <c r="H11" s="31"/>
      <c r="I11" s="30"/>
      <c r="J11" s="30"/>
      <c r="K11" s="30"/>
      <c r="L11" s="30"/>
    </row>
    <row r="12" spans="1:13" ht="18.95" customHeight="1" x14ac:dyDescent="0.15">
      <c r="A12" s="30"/>
      <c r="B12" s="36"/>
      <c r="C12" s="340" t="s">
        <v>103</v>
      </c>
      <c r="D12" s="340"/>
      <c r="E12" s="340"/>
      <c r="F12" s="37"/>
      <c r="G12" s="342" t="s">
        <v>106</v>
      </c>
      <c r="H12" s="62"/>
      <c r="I12" s="63"/>
      <c r="J12" s="63"/>
      <c r="K12" s="63"/>
      <c r="L12" s="30"/>
    </row>
    <row r="13" spans="1:13" ht="18.95" customHeight="1" x14ac:dyDescent="0.15">
      <c r="A13" s="30"/>
      <c r="B13" s="38"/>
      <c r="C13" s="341"/>
      <c r="D13" s="341"/>
      <c r="E13" s="341"/>
      <c r="F13" s="39"/>
      <c r="G13" s="343"/>
      <c r="H13" s="62"/>
      <c r="I13" s="63"/>
      <c r="J13" s="63"/>
      <c r="K13" s="63"/>
      <c r="L13" s="30"/>
    </row>
    <row r="14" spans="1:13" ht="23.45" customHeight="1" x14ac:dyDescent="0.15">
      <c r="A14" s="30"/>
      <c r="B14" s="40"/>
      <c r="C14" s="346" t="s">
        <v>196</v>
      </c>
      <c r="D14" s="346"/>
      <c r="E14" s="346"/>
      <c r="F14" s="41"/>
      <c r="G14" s="64">
        <f>SUMIF(収支簿_助成事業者用!$E$7:$E$3080,$C14,収支簿_助成事業者用!$H$7:$H$3080)</f>
        <v>0</v>
      </c>
      <c r="H14" s="57"/>
      <c r="I14" s="58"/>
      <c r="J14" s="59"/>
      <c r="K14" s="60"/>
      <c r="L14" s="30"/>
    </row>
    <row r="15" spans="1:13" ht="23.45" customHeight="1" x14ac:dyDescent="0.15">
      <c r="A15" s="30"/>
      <c r="B15" s="40"/>
      <c r="C15" s="347" t="s">
        <v>122</v>
      </c>
      <c r="D15" s="347"/>
      <c r="E15" s="347"/>
      <c r="F15" s="41"/>
      <c r="G15" s="64">
        <f>SUMIF(収支簿_助成事業者用!$E$7:$E$3080,$C15,収支簿_助成事業者用!$H$7:$H$3080)</f>
        <v>0</v>
      </c>
      <c r="H15" s="57"/>
      <c r="I15" s="58"/>
      <c r="J15" s="61"/>
      <c r="K15" s="60"/>
      <c r="L15" s="30"/>
    </row>
    <row r="16" spans="1:13" ht="23.45" customHeight="1" x14ac:dyDescent="0.15">
      <c r="A16" s="30"/>
      <c r="B16" s="40"/>
      <c r="C16" s="347" t="s">
        <v>123</v>
      </c>
      <c r="D16" s="347"/>
      <c r="E16" s="347"/>
      <c r="F16" s="41"/>
      <c r="G16" s="64">
        <f>SUMIF(収支簿_助成事業者用!$E$7:$E$3080,$C16,収支簿_助成事業者用!$H$7:$H$3080)</f>
        <v>0</v>
      </c>
      <c r="H16" s="57"/>
      <c r="I16" s="58"/>
      <c r="J16" s="61"/>
      <c r="K16" s="60"/>
      <c r="L16" s="30"/>
    </row>
    <row r="17" spans="1:12" ht="23.45" customHeight="1" x14ac:dyDescent="0.15">
      <c r="A17" s="30"/>
      <c r="B17" s="40"/>
      <c r="C17" s="347" t="s">
        <v>124</v>
      </c>
      <c r="D17" s="347"/>
      <c r="E17" s="347"/>
      <c r="F17" s="41"/>
      <c r="G17" s="64">
        <f>SUMIF(収支簿_助成事業者用!$E$7:$E$3080,$C17,収支簿_助成事業者用!$H$7:$H$3080)</f>
        <v>0</v>
      </c>
      <c r="H17" s="57"/>
      <c r="I17" s="58"/>
      <c r="J17" s="61"/>
      <c r="K17" s="60"/>
      <c r="L17" s="30"/>
    </row>
    <row r="18" spans="1:12" s="129" customFormat="1" ht="23.45" customHeight="1" x14ac:dyDescent="0.15">
      <c r="A18" s="30"/>
      <c r="B18" s="40"/>
      <c r="C18" s="347" t="s">
        <v>186</v>
      </c>
      <c r="D18" s="347"/>
      <c r="E18" s="347"/>
      <c r="F18" s="41"/>
      <c r="G18" s="64">
        <f>SUMIF(収支簿_助成事業者用!$E$7:$E$3080,$C18,収支簿_助成事業者用!$H$7:$H$3080)</f>
        <v>0</v>
      </c>
      <c r="H18" s="57"/>
      <c r="I18" s="58"/>
      <c r="J18" s="61"/>
      <c r="K18" s="60"/>
      <c r="L18" s="30"/>
    </row>
    <row r="19" spans="1:12" ht="23.45" customHeight="1" x14ac:dyDescent="0.15">
      <c r="A19" s="30"/>
      <c r="B19" s="40"/>
      <c r="C19" s="347" t="s">
        <v>104</v>
      </c>
      <c r="D19" s="347"/>
      <c r="E19" s="347"/>
      <c r="F19" s="41"/>
      <c r="G19" s="64">
        <f>SUMIF(収支簿_助成事業者用!$E$7:$E$3080,$C19,収支簿_助成事業者用!$H$7:$H$3080)</f>
        <v>0</v>
      </c>
      <c r="H19" s="57"/>
      <c r="I19" s="60"/>
      <c r="J19" s="60"/>
      <c r="K19" s="60"/>
      <c r="L19" s="30"/>
    </row>
    <row r="20" spans="1:12" ht="23.45" customHeight="1" x14ac:dyDescent="0.15">
      <c r="A20" s="30"/>
      <c r="B20" s="42"/>
      <c r="C20" s="348" t="s">
        <v>105</v>
      </c>
      <c r="D20" s="348"/>
      <c r="E20" s="348"/>
      <c r="F20" s="43"/>
      <c r="G20" s="65">
        <f>【削除禁止】収支簿データ!H107</f>
        <v>0</v>
      </c>
      <c r="H20" s="57"/>
      <c r="I20" s="58"/>
      <c r="J20" s="61"/>
      <c r="K20" s="60"/>
      <c r="L20" s="30"/>
    </row>
    <row r="21" spans="1:12" ht="23.45" customHeight="1" thickBot="1" x14ac:dyDescent="0.2">
      <c r="A21" s="30"/>
      <c r="B21" s="44"/>
      <c r="C21" s="349" t="s">
        <v>106</v>
      </c>
      <c r="D21" s="349"/>
      <c r="E21" s="349"/>
      <c r="F21" s="45"/>
      <c r="G21" s="66">
        <f>G14+SUM(G15:G20)</f>
        <v>0</v>
      </c>
      <c r="H21" s="57"/>
      <c r="I21" s="58"/>
      <c r="J21" s="61"/>
      <c r="K21" s="60"/>
      <c r="L21" s="30"/>
    </row>
    <row r="22" spans="1:12" ht="8.25" customHeight="1" x14ac:dyDescent="0.15">
      <c r="A22" s="30"/>
      <c r="B22" s="31"/>
      <c r="C22" s="246"/>
      <c r="D22" s="246"/>
      <c r="E22" s="246"/>
      <c r="F22" s="31"/>
      <c r="G22" s="31"/>
      <c r="H22" s="31"/>
      <c r="I22" s="31"/>
      <c r="J22" s="30"/>
      <c r="K22" s="30"/>
      <c r="L22" s="30"/>
    </row>
    <row r="23" spans="1:12" ht="18.95" customHeight="1" thickBot="1" x14ac:dyDescent="0.2">
      <c r="A23" s="30"/>
      <c r="B23" s="35" t="s">
        <v>107</v>
      </c>
      <c r="C23" s="246"/>
      <c r="D23" s="246"/>
      <c r="E23" s="246"/>
      <c r="F23" s="31"/>
      <c r="G23" s="31"/>
      <c r="H23" s="31"/>
      <c r="I23" s="31"/>
      <c r="J23" s="30"/>
      <c r="K23" s="30" t="s">
        <v>102</v>
      </c>
      <c r="L23" s="30"/>
    </row>
    <row r="24" spans="1:12" ht="18.95" customHeight="1" x14ac:dyDescent="0.15">
      <c r="A24" s="30"/>
      <c r="B24" s="36"/>
      <c r="C24" s="340" t="s">
        <v>103</v>
      </c>
      <c r="D24" s="340"/>
      <c r="E24" s="340"/>
      <c r="F24" s="37"/>
      <c r="G24" s="342" t="s">
        <v>106</v>
      </c>
      <c r="H24" s="350" t="s">
        <v>108</v>
      </c>
      <c r="I24" s="351"/>
      <c r="J24" s="352"/>
      <c r="K24" s="344" t="s">
        <v>125</v>
      </c>
      <c r="L24" s="30"/>
    </row>
    <row r="25" spans="1:12" ht="24" customHeight="1" x14ac:dyDescent="0.15">
      <c r="A25" s="30"/>
      <c r="B25" s="46"/>
      <c r="C25" s="341"/>
      <c r="D25" s="341"/>
      <c r="E25" s="341"/>
      <c r="F25" s="31"/>
      <c r="G25" s="343"/>
      <c r="H25" s="152" t="s">
        <v>143</v>
      </c>
      <c r="I25" s="153" t="s">
        <v>144</v>
      </c>
      <c r="J25" s="153" t="s">
        <v>145</v>
      </c>
      <c r="K25" s="345"/>
      <c r="L25" s="30"/>
    </row>
    <row r="26" spans="1:12" ht="23.45" customHeight="1" x14ac:dyDescent="0.15">
      <c r="A26" s="30"/>
      <c r="B26" s="40"/>
      <c r="C26" s="347" t="s">
        <v>109</v>
      </c>
      <c r="D26" s="347"/>
      <c r="E26" s="347"/>
      <c r="F26" s="41"/>
      <c r="G26" s="67">
        <f>SUMIF(収支簿_助成事業者用!$E$7:$E$3080,$C26,収支簿_助成事業者用!$I$7:$I$3080)</f>
        <v>0</v>
      </c>
      <c r="H26" s="47">
        <f>SUMIF(収支簿_助成事業者用!$E$7:$E$3080,$C26,収支簿_助成事業者用!$J$7:$J$3080)</f>
        <v>0</v>
      </c>
      <c r="I26" s="48">
        <f>SUMIF(収支簿_助成事業者用!$E$7:$E$3080,$C26,収支簿_助成事業者用!$K$7:$K$3080)</f>
        <v>0</v>
      </c>
      <c r="J26" s="25">
        <f>SUMIF(収支簿_助成事業者用!$E$7:$E$3080,$C26,収支簿_助成事業者用!$L$7:$L$3080)</f>
        <v>0</v>
      </c>
      <c r="K26" s="49">
        <f>SUMIF(収支簿_助成事業者用!$E$7:$E$3080,$C26,収支簿_助成事業者用!$M$7:$M$3080)</f>
        <v>0</v>
      </c>
      <c r="L26" s="30"/>
    </row>
    <row r="27" spans="1:12" ht="23.45" customHeight="1" x14ac:dyDescent="0.15">
      <c r="A27" s="30"/>
      <c r="B27" s="40"/>
      <c r="C27" s="347" t="s">
        <v>110</v>
      </c>
      <c r="D27" s="347"/>
      <c r="E27" s="347"/>
      <c r="F27" s="50"/>
      <c r="G27" s="67">
        <f>SUMIF(収支簿_助成事業者用!$E$7:$E$3080,$C27,収支簿_助成事業者用!$I$7:$I$3080)</f>
        <v>0</v>
      </c>
      <c r="H27" s="47">
        <f>SUMIF(収支簿_助成事業者用!$E$7:$E$3080,$C27,収支簿_助成事業者用!$J$7:$J$3080)</f>
        <v>0</v>
      </c>
      <c r="I27" s="48">
        <f>SUMIF(収支簿_助成事業者用!$E$7:$E$3080,$C27,収支簿_助成事業者用!$K$7:$K$3080)</f>
        <v>0</v>
      </c>
      <c r="J27" s="25">
        <f>SUMIF(収支簿_助成事業者用!$E$7:$E$3080,$C27,収支簿_助成事業者用!$L$7:$L$3080)</f>
        <v>0</v>
      </c>
      <c r="K27" s="49">
        <f>SUMIF(収支簿_助成事業者用!$E$7:$E$3080,$C27,収支簿_助成事業者用!$M$7:$M$3080)</f>
        <v>0</v>
      </c>
      <c r="L27" s="30"/>
    </row>
    <row r="28" spans="1:12" ht="23.45" customHeight="1" x14ac:dyDescent="0.15">
      <c r="A28" s="30"/>
      <c r="B28" s="40"/>
      <c r="C28" s="347" t="s">
        <v>111</v>
      </c>
      <c r="D28" s="347"/>
      <c r="E28" s="347"/>
      <c r="F28" s="41"/>
      <c r="G28" s="67">
        <f>SUMIF(収支簿_助成事業者用!$E$7:$E$3080,$C28,収支簿_助成事業者用!$I$7:$I$3080)</f>
        <v>0</v>
      </c>
      <c r="H28" s="47">
        <f>SUMIF(収支簿_助成事業者用!$E$7:$E$3080,$C28,収支簿_助成事業者用!$J$7:$J$3080)</f>
        <v>0</v>
      </c>
      <c r="I28" s="48">
        <f>SUMIF(収支簿_助成事業者用!$E$7:$E$3080,$C28,収支簿_助成事業者用!$K$7:$K$3080)</f>
        <v>0</v>
      </c>
      <c r="J28" s="25">
        <f>SUMIF(収支簿_助成事業者用!$E$7:$E$3080,$C28,収支簿_助成事業者用!$L$7:$L$3080)</f>
        <v>0</v>
      </c>
      <c r="K28" s="49">
        <f>SUMIF(収支簿_助成事業者用!$E$7:$E$3080,$C28,収支簿_助成事業者用!$M$7:$M$3080)</f>
        <v>0</v>
      </c>
      <c r="L28" s="30"/>
    </row>
    <row r="29" spans="1:12" ht="23.45" customHeight="1" x14ac:dyDescent="0.15">
      <c r="A29" s="30"/>
      <c r="B29" s="40"/>
      <c r="C29" s="347" t="s">
        <v>112</v>
      </c>
      <c r="D29" s="347"/>
      <c r="E29" s="347"/>
      <c r="F29" s="41"/>
      <c r="G29" s="67">
        <f>SUMIF(収支簿_助成事業者用!$E$7:$E$3080,$C29,収支簿_助成事業者用!$I$7:$I$3080)</f>
        <v>0</v>
      </c>
      <c r="H29" s="47">
        <f>SUMIF(収支簿_助成事業者用!$E$7:$E$3080,$C29,収支簿_助成事業者用!$J$7:$J$3080)</f>
        <v>0</v>
      </c>
      <c r="I29" s="48">
        <f>SUMIF(収支簿_助成事業者用!$E$7:$E$3080,$C29,収支簿_助成事業者用!$K$7:$K$3080)</f>
        <v>0</v>
      </c>
      <c r="J29" s="25">
        <f>SUMIF(収支簿_助成事業者用!$E$7:$E$3080,$C29,収支簿_助成事業者用!$L$7:$L$3080)</f>
        <v>0</v>
      </c>
      <c r="K29" s="49">
        <f>SUMIF(収支簿_助成事業者用!$E$7:$E$3080,$C29,収支簿_助成事業者用!$M$7:$M$3080)</f>
        <v>0</v>
      </c>
      <c r="L29" s="30"/>
    </row>
    <row r="30" spans="1:12" ht="23.45" customHeight="1" x14ac:dyDescent="0.15">
      <c r="A30" s="30"/>
      <c r="B30" s="40"/>
      <c r="C30" s="347" t="s">
        <v>113</v>
      </c>
      <c r="D30" s="347"/>
      <c r="E30" s="347"/>
      <c r="F30" s="41"/>
      <c r="G30" s="67">
        <f>SUMIF(収支簿_助成事業者用!$E$7:$E$3080,$C30,収支簿_助成事業者用!$I$7:$I$3080)</f>
        <v>0</v>
      </c>
      <c r="H30" s="47">
        <f>SUMIF(収支簿_助成事業者用!$E$7:$E$3080,$C30,収支簿_助成事業者用!$J$7:$J$3080)</f>
        <v>0</v>
      </c>
      <c r="I30" s="48">
        <f>SUMIF(収支簿_助成事業者用!$E$7:$E$3080,$C30,収支簿_助成事業者用!$K$7:$K$3080)</f>
        <v>0</v>
      </c>
      <c r="J30" s="25">
        <f>SUMIF(収支簿_助成事業者用!$E$7:$E$3080,$C30,収支簿_助成事業者用!$L$7:$L$3080)</f>
        <v>0</v>
      </c>
      <c r="K30" s="49">
        <f>SUMIF(収支簿_助成事業者用!$E$7:$E$3080,$C30,収支簿_助成事業者用!$M$7:$M$3080)</f>
        <v>0</v>
      </c>
      <c r="L30" s="30"/>
    </row>
    <row r="31" spans="1:12" ht="23.45" customHeight="1" x14ac:dyDescent="0.15">
      <c r="A31" s="30"/>
      <c r="B31" s="40"/>
      <c r="C31" s="347" t="s">
        <v>114</v>
      </c>
      <c r="D31" s="347"/>
      <c r="E31" s="347"/>
      <c r="F31" s="41"/>
      <c r="G31" s="67">
        <f>SUMIF(収支簿_助成事業者用!$E$7:$E$3080,$C31,収支簿_助成事業者用!$I$7:$I$3080)</f>
        <v>0</v>
      </c>
      <c r="H31" s="47">
        <f>SUMIF(収支簿_助成事業者用!$E$7:$E$3080,$C31,収支簿_助成事業者用!$J$7:$J$3080)</f>
        <v>0</v>
      </c>
      <c r="I31" s="48">
        <f>SUMIF(収支簿_助成事業者用!$E$7:$E$3080,$C31,収支簿_助成事業者用!$K$7:$K$3080)</f>
        <v>0</v>
      </c>
      <c r="J31" s="25">
        <f>SUMIF(収支簿_助成事業者用!$E$7:$E$3080,$C31,収支簿_助成事業者用!$L$7:$L$3080)</f>
        <v>0</v>
      </c>
      <c r="K31" s="49">
        <f>SUMIF(収支簿_助成事業者用!$E$7:$E$3080,$C31,収支簿_助成事業者用!$M$7:$M$3080)</f>
        <v>0</v>
      </c>
      <c r="L31" s="30"/>
    </row>
    <row r="32" spans="1:12" ht="23.45" customHeight="1" x14ac:dyDescent="0.15">
      <c r="A32" s="30"/>
      <c r="B32" s="40"/>
      <c r="C32" s="347" t="s">
        <v>115</v>
      </c>
      <c r="D32" s="347"/>
      <c r="E32" s="347"/>
      <c r="F32" s="41"/>
      <c r="G32" s="67">
        <f>SUMIF(収支簿_助成事業者用!$E$7:$E$3080,$C32,収支簿_助成事業者用!$I$7:$I$3080)</f>
        <v>0</v>
      </c>
      <c r="H32" s="47">
        <f>SUMIF(収支簿_助成事業者用!$E$7:$E$3080,$C32,収支簿_助成事業者用!$J$7:$J$3080)</f>
        <v>0</v>
      </c>
      <c r="I32" s="48">
        <f>SUMIF(収支簿_助成事業者用!$E$7:$E$3080,$C32,収支簿_助成事業者用!$K$7:$K$3080)</f>
        <v>0</v>
      </c>
      <c r="J32" s="25">
        <f>SUMIF(収支簿_助成事業者用!$E$7:$E$3080,$C32,収支簿_助成事業者用!$L$7:$L$3080)</f>
        <v>0</v>
      </c>
      <c r="K32" s="49">
        <f>SUMIF(収支簿_助成事業者用!$E$7:$E$3080,$C32,収支簿_助成事業者用!$M$7:$M$3080)</f>
        <v>0</v>
      </c>
      <c r="L32" s="30"/>
    </row>
    <row r="33" spans="1:13" ht="23.45" customHeight="1" x14ac:dyDescent="0.15">
      <c r="A33" s="30"/>
      <c r="B33" s="40"/>
      <c r="C33" s="347" t="s">
        <v>116</v>
      </c>
      <c r="D33" s="347"/>
      <c r="E33" s="347"/>
      <c r="F33" s="41"/>
      <c r="G33" s="67">
        <f>SUMIF(収支簿_助成事業者用!$E$7:$E$3080,$C33,収支簿_助成事業者用!$I$7:$I$3080)</f>
        <v>0</v>
      </c>
      <c r="H33" s="47">
        <f>SUMIF(収支簿_助成事業者用!$E$7:$E$3080,$C33,収支簿_助成事業者用!$J$7:$J$3080)</f>
        <v>0</v>
      </c>
      <c r="I33" s="48">
        <f>SUMIF(収支簿_助成事業者用!$E$7:$E$3080,$C33,収支簿_助成事業者用!$K$7:$K$3080)</f>
        <v>0</v>
      </c>
      <c r="J33" s="25">
        <f>SUMIF(収支簿_助成事業者用!$E$7:$E$3080,$C33,収支簿_助成事業者用!$L$7:$L$3080)</f>
        <v>0</v>
      </c>
      <c r="K33" s="49">
        <f>SUMIF(収支簿_助成事業者用!$E$7:$E$3080,$C33,収支簿_助成事業者用!$M$7:$M$3080)</f>
        <v>0</v>
      </c>
      <c r="L33" s="30"/>
    </row>
    <row r="34" spans="1:13" ht="23.45" customHeight="1" x14ac:dyDescent="0.15">
      <c r="A34" s="30"/>
      <c r="B34" s="40"/>
      <c r="C34" s="347" t="s">
        <v>117</v>
      </c>
      <c r="D34" s="347"/>
      <c r="E34" s="347"/>
      <c r="F34" s="41"/>
      <c r="G34" s="67">
        <f>SUMIF(収支簿_助成事業者用!$E$7:$E$3080,$C34,収支簿_助成事業者用!$I$7:$I$3080)</f>
        <v>0</v>
      </c>
      <c r="H34" s="47">
        <f>SUMIF(収支簿_助成事業者用!$E$7:$E$3080,$C34,収支簿_助成事業者用!$J$7:$J$3080)</f>
        <v>0</v>
      </c>
      <c r="I34" s="48">
        <f>SUMIF(収支簿_助成事業者用!$E$7:$E$3080,$C34,収支簿_助成事業者用!$K$7:$K$3080)</f>
        <v>0</v>
      </c>
      <c r="J34" s="25">
        <f>SUMIF(収支簿_助成事業者用!$E$7:$E$3080,$C34,収支簿_助成事業者用!$L$7:$L$3080)</f>
        <v>0</v>
      </c>
      <c r="K34" s="49">
        <f>SUMIF(収支簿_助成事業者用!$E$7:$E$3080,$C34,収支簿_助成事業者用!$M$7:$M$3080)</f>
        <v>0</v>
      </c>
      <c r="L34" s="30"/>
    </row>
    <row r="35" spans="1:13" ht="23.45" customHeight="1" x14ac:dyDescent="0.15">
      <c r="A35" s="30"/>
      <c r="B35" s="40"/>
      <c r="C35" s="347" t="s">
        <v>118</v>
      </c>
      <c r="D35" s="347"/>
      <c r="E35" s="347"/>
      <c r="F35" s="41"/>
      <c r="G35" s="67">
        <f>SUMIF(収支簿_助成事業者用!$E$7:$E$3080,$C35,収支簿_助成事業者用!$I$7:$I$3080)</f>
        <v>0</v>
      </c>
      <c r="H35" s="47">
        <f>SUMIF(収支簿_助成事業者用!$E$7:$E$3080,$C35,収支簿_助成事業者用!$J$7:$J$3080)</f>
        <v>0</v>
      </c>
      <c r="I35" s="48">
        <f>SUMIF(収支簿_助成事業者用!$E$7:$E$3080,$C35,収支簿_助成事業者用!$K$7:$K$3080)</f>
        <v>0</v>
      </c>
      <c r="J35" s="25">
        <f>SUMIF(収支簿_助成事業者用!$E$7:$E$3080,$C35,収支簿_助成事業者用!$L$7:$L$3080)</f>
        <v>0</v>
      </c>
      <c r="K35" s="49">
        <f>SUMIF(収支簿_助成事業者用!$E$7:$E$3080,$C35,収支簿_助成事業者用!$M$7:$M$3080)</f>
        <v>0</v>
      </c>
      <c r="L35" s="30"/>
    </row>
    <row r="36" spans="1:13" ht="23.45" customHeight="1" x14ac:dyDescent="0.15">
      <c r="A36" s="30"/>
      <c r="B36" s="40"/>
      <c r="C36" s="347" t="s">
        <v>119</v>
      </c>
      <c r="D36" s="347"/>
      <c r="E36" s="347"/>
      <c r="F36" s="41"/>
      <c r="G36" s="67">
        <f>SUMIF(収支簿_助成事業者用!$E$7:$E$3080,$C36,収支簿_助成事業者用!$I$7:$I$3080)</f>
        <v>0</v>
      </c>
      <c r="H36" s="47">
        <f>SUMIF(収支簿_助成事業者用!$E$7:$E$3080,$C36,収支簿_助成事業者用!$J$7:$J$3080)</f>
        <v>0</v>
      </c>
      <c r="I36" s="48">
        <f>SUMIF(収支簿_助成事業者用!$E$7:$E$3080,$C36,収支簿_助成事業者用!$K$7:$K$3080)</f>
        <v>0</v>
      </c>
      <c r="J36" s="25">
        <f>SUMIF(収支簿_助成事業者用!$E$7:$E$3080,$C36,収支簿_助成事業者用!$L$7:$L$3080)</f>
        <v>0</v>
      </c>
      <c r="K36" s="49">
        <f>SUMIF(収支簿_助成事業者用!$E$7:$E$3080,$C36,収支簿_助成事業者用!$M$7:$M$3080)</f>
        <v>0</v>
      </c>
      <c r="L36" s="30"/>
    </row>
    <row r="37" spans="1:13" ht="23.45" customHeight="1" x14ac:dyDescent="0.15">
      <c r="A37" s="30"/>
      <c r="B37" s="40"/>
      <c r="C37" s="347" t="s">
        <v>120</v>
      </c>
      <c r="D37" s="347"/>
      <c r="E37" s="347"/>
      <c r="F37" s="41"/>
      <c r="G37" s="67">
        <f>SUMIF(収支簿_助成事業者用!$E$7:$E$3080,$C37,収支簿_助成事業者用!$I$7:$I$3080)</f>
        <v>0</v>
      </c>
      <c r="H37" s="47">
        <f>SUMIF(収支簿_助成事業者用!$E$7:$E$3080,$C37,収支簿_助成事業者用!$J$7:$J$3080)</f>
        <v>0</v>
      </c>
      <c r="I37" s="48">
        <f>SUMIF(収支簿_助成事業者用!$E$7:$E$3080,$C37,収支簿_助成事業者用!$K$7:$K$3080)</f>
        <v>0</v>
      </c>
      <c r="J37" s="25">
        <f>SUMIF(収支簿_助成事業者用!$E$7:$E$3080,$C37,収支簿_助成事業者用!$L$7:$L$3080)</f>
        <v>0</v>
      </c>
      <c r="K37" s="49">
        <f>SUMIF(収支簿_助成事業者用!$E$7:$E$3080,$C37,収支簿_助成事業者用!$M$7:$M$3080)</f>
        <v>0</v>
      </c>
      <c r="L37" s="30"/>
    </row>
    <row r="38" spans="1:13" s="129" customFormat="1" ht="23.45" customHeight="1" x14ac:dyDescent="0.15">
      <c r="A38" s="30"/>
      <c r="B38" s="51"/>
      <c r="C38" s="347" t="s">
        <v>187</v>
      </c>
      <c r="D38" s="347"/>
      <c r="E38" s="347"/>
      <c r="F38" s="52"/>
      <c r="G38" s="67">
        <f>SUMIF(収支簿_助成事業者用!$E$7:$E$3080,$C38,収支簿_助成事業者用!$I$7:$I$3080)</f>
        <v>0</v>
      </c>
      <c r="H38" s="47">
        <f>SUMIF(収支簿_助成事業者用!$E$7:$E$3080,$C38,収支簿_助成事業者用!$J$7:$J$3080)</f>
        <v>0</v>
      </c>
      <c r="I38" s="48">
        <f>SUMIF(収支簿_助成事業者用!$E$7:$E$3080,$C38,収支簿_助成事業者用!$K$7:$K$3080)</f>
        <v>0</v>
      </c>
      <c r="J38" s="25">
        <f>SUMIF(収支簿_助成事業者用!$E$7:$E$3080,$C38,収支簿_助成事業者用!$L$7:$L$3080)</f>
        <v>0</v>
      </c>
      <c r="K38" s="49">
        <f>SUMIF(収支簿_助成事業者用!$E$7:$E$3080,$C38,収支簿_助成事業者用!$M$7:$M$3080)</f>
        <v>0</v>
      </c>
      <c r="L38" s="30"/>
    </row>
    <row r="39" spans="1:13" ht="23.45" customHeight="1" x14ac:dyDescent="0.15">
      <c r="A39" s="30"/>
      <c r="B39" s="42"/>
      <c r="C39" s="348" t="s">
        <v>121</v>
      </c>
      <c r="D39" s="348"/>
      <c r="E39" s="348"/>
      <c r="F39" s="43"/>
      <c r="G39" s="68">
        <f>SUMIF(収支簿_助成事業者用!$E$7:$E$3080,$C39,収支簿_助成事業者用!$I$7:$I$3080)</f>
        <v>0</v>
      </c>
      <c r="H39" s="53">
        <f>SUMIF(収支簿_助成事業者用!$E$7:$E$3080,$C39,収支簿_助成事業者用!$J$7:$J$3080)</f>
        <v>0</v>
      </c>
      <c r="I39" s="54">
        <f>SUMIF(収支簿_助成事業者用!$E$7:$E$3080,$C39,収支簿_助成事業者用!$K$7:$K$3080)</f>
        <v>0</v>
      </c>
      <c r="J39" s="29">
        <f>SUMIF(収支簿_助成事業者用!$E$7:$E$3080,$C39,収支簿_助成事業者用!$L$7:$L$3080)</f>
        <v>0</v>
      </c>
      <c r="K39" s="55">
        <f>SUMIF(収支簿_助成事業者用!$E$7:$E$3080,$C39,収支簿_助成事業者用!$M$7:$M$3080)</f>
        <v>0</v>
      </c>
      <c r="L39" s="30"/>
    </row>
    <row r="40" spans="1:13" ht="23.45" customHeight="1" thickBot="1" x14ac:dyDescent="0.2">
      <c r="A40" s="30"/>
      <c r="B40" s="44"/>
      <c r="C40" s="349" t="s">
        <v>106</v>
      </c>
      <c r="D40" s="349"/>
      <c r="E40" s="349"/>
      <c r="F40" s="45"/>
      <c r="G40" s="66">
        <f>SUM(G26:G39)</f>
        <v>0</v>
      </c>
      <c r="H40" s="26">
        <f>SUM(H26:H39)</f>
        <v>0</v>
      </c>
      <c r="I40" s="27">
        <f>SUM(I26:I39)</f>
        <v>0</v>
      </c>
      <c r="J40" s="27">
        <f>SUM(J26:J39)</f>
        <v>0</v>
      </c>
      <c r="K40" s="28">
        <f>SUM(K26:K39)</f>
        <v>0</v>
      </c>
      <c r="L40" s="30"/>
    </row>
    <row r="41" spans="1:13" ht="6.75" customHeight="1" x14ac:dyDescent="0.15"/>
    <row r="42" spans="1:13" x14ac:dyDescent="0.15">
      <c r="B42" s="72"/>
    </row>
    <row r="43" spans="1:13" x14ac:dyDescent="0.15">
      <c r="B43" s="72"/>
      <c r="K43" s="73"/>
    </row>
    <row r="44" spans="1:13" x14ac:dyDescent="0.15"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</row>
    <row r="45" spans="1:13" x14ac:dyDescent="0.15"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</row>
    <row r="48" spans="1:13" x14ac:dyDescent="0.15">
      <c r="B48" s="72"/>
    </row>
    <row r="49" spans="2:2" x14ac:dyDescent="0.15">
      <c r="B49" s="72"/>
    </row>
    <row r="50" spans="2:2" x14ac:dyDescent="0.15">
      <c r="B50" s="72"/>
    </row>
    <row r="51" spans="2:2" x14ac:dyDescent="0.15">
      <c r="B51" s="72"/>
    </row>
    <row r="52" spans="2:2" x14ac:dyDescent="0.15">
      <c r="B52" s="72"/>
    </row>
    <row r="53" spans="2:2" x14ac:dyDescent="0.15">
      <c r="B53" s="72"/>
    </row>
    <row r="71" spans="3:4" s="69" customFormat="1" x14ac:dyDescent="0.15">
      <c r="C71" s="70"/>
      <c r="D71" s="70"/>
    </row>
  </sheetData>
  <sheetProtection algorithmName="SHA-512" hashValue="n2kt9fh6bnPiA/mR5/nzsScoCepzHd7xd6bp8KIjz8GhQf9rr+SUKeXLgqxozXSxo1yPBXQ8ijF23PjNUc0mxg==" saltValue="X/EhwJJ4TkERZ4tLWADhcA==" spinCount="100000" sheet="1" objects="1" scenarios="1"/>
  <dataConsolidate/>
  <mergeCells count="42">
    <mergeCell ref="J1:K1"/>
    <mergeCell ref="A3:K3"/>
    <mergeCell ref="C7:E7"/>
    <mergeCell ref="A4:K4"/>
    <mergeCell ref="C6:E6"/>
    <mergeCell ref="G6:J6"/>
    <mergeCell ref="G7:J7"/>
    <mergeCell ref="K24:K25"/>
    <mergeCell ref="C15:E15"/>
    <mergeCell ref="C16:E16"/>
    <mergeCell ref="G24:G25"/>
    <mergeCell ref="H24:J24"/>
    <mergeCell ref="C24:E25"/>
    <mergeCell ref="C17:E17"/>
    <mergeCell ref="C32:E32"/>
    <mergeCell ref="C28:E28"/>
    <mergeCell ref="C30:E30"/>
    <mergeCell ref="C12:E13"/>
    <mergeCell ref="G12:G13"/>
    <mergeCell ref="C14:E14"/>
    <mergeCell ref="B45:M45"/>
    <mergeCell ref="C36:E36"/>
    <mergeCell ref="C37:E37"/>
    <mergeCell ref="C39:E39"/>
    <mergeCell ref="C40:E40"/>
    <mergeCell ref="B44:M44"/>
    <mergeCell ref="G9:J9"/>
    <mergeCell ref="C9:E9"/>
    <mergeCell ref="G8:J8"/>
    <mergeCell ref="C18:E18"/>
    <mergeCell ref="C38:E38"/>
    <mergeCell ref="C34:E34"/>
    <mergeCell ref="C35:E35"/>
    <mergeCell ref="C26:E26"/>
    <mergeCell ref="C27:E27"/>
    <mergeCell ref="C8:E8"/>
    <mergeCell ref="C33:E33"/>
    <mergeCell ref="C19:E19"/>
    <mergeCell ref="C20:E20"/>
    <mergeCell ref="C21:E21"/>
    <mergeCell ref="C29:E29"/>
    <mergeCell ref="C31:E31"/>
  </mergeCells>
  <phoneticPr fontId="1"/>
  <conditionalFormatting sqref="G20">
    <cfRule type="cellIs" dxfId="6" priority="2" stopIfTrue="1" operator="lessThan">
      <formula>0</formula>
    </cfRule>
  </conditionalFormatting>
  <conditionalFormatting sqref="G14">
    <cfRule type="expression" dxfId="5" priority="9" stopIfTrue="1">
      <formula>ROUNDDOWN($I$40*0.8,-3)&lt;$G$14</formula>
    </cfRule>
  </conditionalFormatting>
  <printOptions horizontalCentered="1" verticalCentered="1"/>
  <pageMargins left="0" right="0" top="0.23622047244094491" bottom="0" header="0.23622047244094491" footer="0"/>
  <pageSetup paperSize="9" scale="94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showGridLines="0" view="pageBreakPreview" topLeftCell="A76" zoomScale="90" zoomScaleNormal="100" zoomScaleSheetLayoutView="90" workbookViewId="0">
      <selection activeCell="C2" sqref="C2:D2"/>
    </sheetView>
  </sheetViews>
  <sheetFormatPr defaultRowHeight="12" x14ac:dyDescent="0.15"/>
  <cols>
    <col min="1" max="1" width="4.7109375" style="80" customWidth="1"/>
    <col min="2" max="2" width="10.7109375" style="80" customWidth="1"/>
    <col min="3" max="3" width="22.85546875" style="79" customWidth="1"/>
    <col min="4" max="4" width="20.7109375" style="79" customWidth="1"/>
    <col min="5" max="5" width="10.7109375" style="79" customWidth="1"/>
    <col min="6" max="6" width="14" style="79" customWidth="1"/>
    <col min="7" max="7" width="7.7109375" style="79" bestFit="1" customWidth="1"/>
    <col min="8" max="13" width="13.7109375" style="79" customWidth="1"/>
    <col min="14" max="14" width="15.7109375" style="79" customWidth="1"/>
    <col min="15" max="16384" width="9.140625" style="79"/>
  </cols>
  <sheetData>
    <row r="1" spans="1:14" ht="29.25" customHeight="1" x14ac:dyDescent="0.15">
      <c r="A1" s="78"/>
      <c r="B1" s="78"/>
      <c r="C1" s="371"/>
      <c r="D1" s="371"/>
      <c r="E1" s="78"/>
      <c r="F1" s="372"/>
      <c r="G1" s="372"/>
      <c r="H1" s="372"/>
      <c r="I1" s="372"/>
      <c r="J1" s="373" t="s">
        <v>199</v>
      </c>
      <c r="K1" s="374"/>
      <c r="L1" s="375"/>
      <c r="M1" s="375"/>
      <c r="N1" s="375"/>
    </row>
    <row r="2" spans="1:14" ht="24" customHeight="1" x14ac:dyDescent="0.15">
      <c r="B2" s="78" t="s">
        <v>203</v>
      </c>
      <c r="C2" s="357"/>
      <c r="D2" s="357"/>
      <c r="E2" s="78" t="s">
        <v>216</v>
      </c>
      <c r="F2" s="358" t="s">
        <v>194</v>
      </c>
      <c r="G2" s="358"/>
      <c r="H2" s="358"/>
      <c r="I2" s="358"/>
      <c r="J2" s="373" t="s">
        <v>205</v>
      </c>
      <c r="K2" s="374"/>
      <c r="L2" s="378"/>
      <c r="M2" s="378"/>
      <c r="N2" s="378"/>
    </row>
    <row r="3" spans="1:14" ht="6" customHeight="1" x14ac:dyDescent="0.15"/>
    <row r="4" spans="1:14" ht="12" customHeight="1" x14ac:dyDescent="0.15">
      <c r="A4" s="355" t="s">
        <v>31</v>
      </c>
      <c r="B4" s="363" t="s">
        <v>0</v>
      </c>
      <c r="C4" s="361" t="s">
        <v>1</v>
      </c>
      <c r="D4" s="361" t="s">
        <v>77</v>
      </c>
      <c r="E4" s="369" t="s">
        <v>78</v>
      </c>
      <c r="F4" s="369"/>
      <c r="G4" s="359" t="s">
        <v>34</v>
      </c>
      <c r="H4" s="365" t="s">
        <v>3</v>
      </c>
      <c r="I4" s="367" t="s">
        <v>2</v>
      </c>
      <c r="J4" s="81"/>
      <c r="K4" s="81"/>
      <c r="L4" s="81"/>
      <c r="M4" s="81"/>
      <c r="N4" s="376" t="s">
        <v>30</v>
      </c>
    </row>
    <row r="5" spans="1:14" ht="12.75" thickBot="1" x14ac:dyDescent="0.2">
      <c r="A5" s="356"/>
      <c r="B5" s="364"/>
      <c r="C5" s="362"/>
      <c r="D5" s="362"/>
      <c r="E5" s="370"/>
      <c r="F5" s="370"/>
      <c r="G5" s="360"/>
      <c r="H5" s="366"/>
      <c r="I5" s="368"/>
      <c r="J5" s="82" t="s">
        <v>4</v>
      </c>
      <c r="K5" s="83" t="s">
        <v>5</v>
      </c>
      <c r="L5" s="84" t="s">
        <v>33</v>
      </c>
      <c r="M5" s="85" t="s">
        <v>6</v>
      </c>
      <c r="N5" s="377"/>
    </row>
    <row r="6" spans="1:14" ht="12.75" thickTop="1" x14ac:dyDescent="0.15">
      <c r="A6" s="86"/>
      <c r="B6" s="87"/>
      <c r="C6" s="88"/>
      <c r="D6" s="88"/>
      <c r="E6" s="89"/>
      <c r="F6" s="90"/>
      <c r="G6" s="91"/>
      <c r="H6" s="92"/>
      <c r="I6" s="93"/>
      <c r="J6" s="87"/>
      <c r="K6" s="94"/>
      <c r="L6" s="94"/>
      <c r="M6" s="95"/>
      <c r="N6" s="96"/>
    </row>
    <row r="7" spans="1:14" ht="24" customHeight="1" x14ac:dyDescent="0.15">
      <c r="A7" s="97"/>
      <c r="B7" s="98"/>
      <c r="C7" s="99"/>
      <c r="D7" s="100"/>
      <c r="E7" s="101"/>
      <c r="F7" s="102"/>
      <c r="G7" s="103"/>
      <c r="H7" s="104"/>
      <c r="I7" s="105"/>
      <c r="J7" s="106"/>
      <c r="K7" s="107"/>
      <c r="L7" s="107">
        <f t="shared" ref="L7:L20" si="0">J7-K7</f>
        <v>0</v>
      </c>
      <c r="M7" s="108">
        <f t="shared" ref="M7:M20" si="1">I7-J7</f>
        <v>0</v>
      </c>
      <c r="N7" s="109">
        <f ca="1">OFFSET(N7,0,-6)-OFFSET(N7,0,-5)</f>
        <v>0</v>
      </c>
    </row>
    <row r="8" spans="1:14" ht="27.75" customHeight="1" x14ac:dyDescent="0.15">
      <c r="A8" s="97"/>
      <c r="B8" s="98"/>
      <c r="C8" s="99"/>
      <c r="D8" s="100"/>
      <c r="E8" s="101"/>
      <c r="F8" s="102"/>
      <c r="G8" s="103"/>
      <c r="H8" s="104"/>
      <c r="I8" s="105"/>
      <c r="J8" s="106"/>
      <c r="K8" s="107"/>
      <c r="L8" s="107">
        <f t="shared" si="0"/>
        <v>0</v>
      </c>
      <c r="M8" s="108">
        <f t="shared" si="1"/>
        <v>0</v>
      </c>
      <c r="N8" s="109">
        <f ca="1">OFFSET(N8,-1,0)+OFFSET(N8,0,-6)-OFFSET(N8,0,-5)</f>
        <v>0</v>
      </c>
    </row>
    <row r="9" spans="1:14" ht="27.75" customHeight="1" x14ac:dyDescent="0.15">
      <c r="A9" s="97"/>
      <c r="B9" s="98"/>
      <c r="C9" s="99"/>
      <c r="D9" s="100"/>
      <c r="E9" s="101"/>
      <c r="F9" s="102"/>
      <c r="G9" s="103"/>
      <c r="H9" s="104"/>
      <c r="I9" s="105"/>
      <c r="J9" s="106"/>
      <c r="K9" s="107"/>
      <c r="L9" s="107">
        <f t="shared" si="0"/>
        <v>0</v>
      </c>
      <c r="M9" s="108">
        <f t="shared" si="1"/>
        <v>0</v>
      </c>
      <c r="N9" s="109">
        <f ca="1">OFFSET(N9,-1,0)+OFFSET(N9,0,-6)-OFFSET(N9,0,-5)</f>
        <v>0</v>
      </c>
    </row>
    <row r="10" spans="1:14" ht="27.75" customHeight="1" x14ac:dyDescent="0.15">
      <c r="A10" s="97"/>
      <c r="B10" s="98"/>
      <c r="C10" s="99"/>
      <c r="D10" s="100"/>
      <c r="E10" s="101"/>
      <c r="F10" s="102"/>
      <c r="G10" s="103"/>
      <c r="H10" s="104"/>
      <c r="I10" s="105"/>
      <c r="J10" s="106"/>
      <c r="K10" s="107"/>
      <c r="L10" s="107">
        <f t="shared" si="0"/>
        <v>0</v>
      </c>
      <c r="M10" s="108">
        <f t="shared" si="1"/>
        <v>0</v>
      </c>
      <c r="N10" s="109">
        <f t="shared" ref="N10:N87" ca="1" si="2">OFFSET(N10,-1,0)+OFFSET(N10,0,-6)-OFFSET(N10,0,-5)</f>
        <v>0</v>
      </c>
    </row>
    <row r="11" spans="1:14" ht="27.75" customHeight="1" x14ac:dyDescent="0.15">
      <c r="A11" s="97"/>
      <c r="B11" s="98"/>
      <c r="C11" s="99"/>
      <c r="D11" s="100"/>
      <c r="E11" s="101"/>
      <c r="F11" s="102"/>
      <c r="G11" s="103"/>
      <c r="H11" s="104"/>
      <c r="I11" s="105"/>
      <c r="J11" s="106"/>
      <c r="K11" s="107"/>
      <c r="L11" s="107">
        <f t="shared" si="0"/>
        <v>0</v>
      </c>
      <c r="M11" s="108">
        <f t="shared" si="1"/>
        <v>0</v>
      </c>
      <c r="N11" s="109">
        <f t="shared" ca="1" si="2"/>
        <v>0</v>
      </c>
    </row>
    <row r="12" spans="1:14" ht="27.75" customHeight="1" x14ac:dyDescent="0.15">
      <c r="A12" s="97"/>
      <c r="B12" s="98"/>
      <c r="C12" s="99"/>
      <c r="D12" s="100"/>
      <c r="E12" s="101"/>
      <c r="F12" s="102"/>
      <c r="G12" s="103"/>
      <c r="H12" s="104"/>
      <c r="I12" s="105"/>
      <c r="J12" s="106"/>
      <c r="K12" s="107"/>
      <c r="L12" s="107">
        <f t="shared" si="0"/>
        <v>0</v>
      </c>
      <c r="M12" s="108">
        <f t="shared" si="1"/>
        <v>0</v>
      </c>
      <c r="N12" s="109">
        <f t="shared" ca="1" si="2"/>
        <v>0</v>
      </c>
    </row>
    <row r="13" spans="1:14" ht="27.75" customHeight="1" x14ac:dyDescent="0.15">
      <c r="A13" s="97"/>
      <c r="B13" s="98"/>
      <c r="C13" s="99"/>
      <c r="D13" s="100"/>
      <c r="E13" s="101"/>
      <c r="F13" s="102"/>
      <c r="G13" s="103"/>
      <c r="H13" s="104"/>
      <c r="I13" s="105"/>
      <c r="J13" s="106"/>
      <c r="K13" s="107"/>
      <c r="L13" s="107">
        <f t="shared" si="0"/>
        <v>0</v>
      </c>
      <c r="M13" s="108">
        <f t="shared" si="1"/>
        <v>0</v>
      </c>
      <c r="N13" s="109">
        <f t="shared" ca="1" si="2"/>
        <v>0</v>
      </c>
    </row>
    <row r="14" spans="1:14" ht="27.75" customHeight="1" x14ac:dyDescent="0.15">
      <c r="A14" s="97"/>
      <c r="B14" s="98"/>
      <c r="C14" s="99"/>
      <c r="D14" s="100"/>
      <c r="E14" s="101"/>
      <c r="F14" s="102"/>
      <c r="G14" s="103"/>
      <c r="H14" s="104"/>
      <c r="I14" s="105"/>
      <c r="J14" s="106"/>
      <c r="K14" s="107"/>
      <c r="L14" s="107">
        <f t="shared" si="0"/>
        <v>0</v>
      </c>
      <c r="M14" s="108">
        <f t="shared" si="1"/>
        <v>0</v>
      </c>
      <c r="N14" s="109">
        <f t="shared" ca="1" si="2"/>
        <v>0</v>
      </c>
    </row>
    <row r="15" spans="1:14" ht="27.75" customHeight="1" x14ac:dyDescent="0.15">
      <c r="A15" s="97"/>
      <c r="B15" s="98"/>
      <c r="C15" s="99"/>
      <c r="D15" s="100"/>
      <c r="E15" s="101"/>
      <c r="F15" s="102"/>
      <c r="G15" s="103"/>
      <c r="H15" s="104"/>
      <c r="I15" s="105"/>
      <c r="J15" s="106"/>
      <c r="K15" s="107"/>
      <c r="L15" s="107">
        <f t="shared" si="0"/>
        <v>0</v>
      </c>
      <c r="M15" s="108">
        <f t="shared" si="1"/>
        <v>0</v>
      </c>
      <c r="N15" s="109">
        <f t="shared" ca="1" si="2"/>
        <v>0</v>
      </c>
    </row>
    <row r="16" spans="1:14" ht="27.75" customHeight="1" x14ac:dyDescent="0.15">
      <c r="A16" s="97"/>
      <c r="B16" s="98"/>
      <c r="C16" s="99"/>
      <c r="D16" s="100"/>
      <c r="E16" s="101"/>
      <c r="F16" s="102"/>
      <c r="G16" s="103"/>
      <c r="H16" s="104"/>
      <c r="I16" s="105"/>
      <c r="J16" s="106"/>
      <c r="K16" s="107"/>
      <c r="L16" s="107">
        <f t="shared" si="0"/>
        <v>0</v>
      </c>
      <c r="M16" s="108">
        <f t="shared" si="1"/>
        <v>0</v>
      </c>
      <c r="N16" s="109">
        <f t="shared" ca="1" si="2"/>
        <v>0</v>
      </c>
    </row>
    <row r="17" spans="1:14" ht="27.75" customHeight="1" x14ac:dyDescent="0.15">
      <c r="A17" s="97"/>
      <c r="B17" s="98"/>
      <c r="C17" s="99"/>
      <c r="D17" s="100"/>
      <c r="E17" s="101"/>
      <c r="F17" s="102"/>
      <c r="G17" s="103"/>
      <c r="H17" s="104"/>
      <c r="I17" s="105"/>
      <c r="J17" s="106"/>
      <c r="K17" s="107"/>
      <c r="L17" s="107">
        <f t="shared" si="0"/>
        <v>0</v>
      </c>
      <c r="M17" s="108">
        <f t="shared" si="1"/>
        <v>0</v>
      </c>
      <c r="N17" s="109">
        <f t="shared" ca="1" si="2"/>
        <v>0</v>
      </c>
    </row>
    <row r="18" spans="1:14" ht="27.75" customHeight="1" x14ac:dyDescent="0.15">
      <c r="A18" s="97"/>
      <c r="B18" s="98"/>
      <c r="C18" s="99"/>
      <c r="D18" s="100"/>
      <c r="E18" s="101"/>
      <c r="F18" s="102"/>
      <c r="G18" s="103"/>
      <c r="H18" s="104"/>
      <c r="I18" s="105"/>
      <c r="J18" s="106"/>
      <c r="K18" s="107"/>
      <c r="L18" s="107">
        <f t="shared" si="0"/>
        <v>0</v>
      </c>
      <c r="M18" s="108">
        <f t="shared" si="1"/>
        <v>0</v>
      </c>
      <c r="N18" s="109">
        <f t="shared" ca="1" si="2"/>
        <v>0</v>
      </c>
    </row>
    <row r="19" spans="1:14" ht="27.75" customHeight="1" x14ac:dyDescent="0.15">
      <c r="A19" s="97"/>
      <c r="B19" s="98"/>
      <c r="C19" s="99"/>
      <c r="D19" s="100"/>
      <c r="E19" s="101"/>
      <c r="F19" s="102"/>
      <c r="G19" s="103"/>
      <c r="H19" s="104"/>
      <c r="I19" s="105"/>
      <c r="J19" s="106"/>
      <c r="K19" s="107"/>
      <c r="L19" s="107">
        <f t="shared" si="0"/>
        <v>0</v>
      </c>
      <c r="M19" s="108">
        <f t="shared" si="1"/>
        <v>0</v>
      </c>
      <c r="N19" s="109">
        <f t="shared" ca="1" si="2"/>
        <v>0</v>
      </c>
    </row>
    <row r="20" spans="1:14" ht="27.75" customHeight="1" x14ac:dyDescent="0.15">
      <c r="A20" s="97"/>
      <c r="B20" s="98"/>
      <c r="C20" s="99"/>
      <c r="D20" s="100"/>
      <c r="E20" s="101"/>
      <c r="F20" s="102"/>
      <c r="G20" s="103"/>
      <c r="H20" s="104"/>
      <c r="I20" s="105"/>
      <c r="J20" s="106"/>
      <c r="K20" s="107"/>
      <c r="L20" s="107">
        <f t="shared" si="0"/>
        <v>0</v>
      </c>
      <c r="M20" s="108">
        <f t="shared" si="1"/>
        <v>0</v>
      </c>
      <c r="N20" s="109">
        <f t="shared" ca="1" si="2"/>
        <v>0</v>
      </c>
    </row>
    <row r="21" spans="1:14" ht="27.75" customHeight="1" x14ac:dyDescent="0.15">
      <c r="A21" s="97"/>
      <c r="B21" s="98"/>
      <c r="C21" s="99"/>
      <c r="D21" s="100"/>
      <c r="E21" s="101"/>
      <c r="F21" s="102"/>
      <c r="G21" s="103"/>
      <c r="H21" s="104"/>
      <c r="I21" s="105"/>
      <c r="J21" s="106"/>
      <c r="K21" s="107"/>
      <c r="L21" s="107">
        <f t="shared" ref="L21:L26" si="3">J21-K21</f>
        <v>0</v>
      </c>
      <c r="M21" s="108">
        <f t="shared" ref="M21:M26" si="4">I21-J21</f>
        <v>0</v>
      </c>
      <c r="N21" s="109">
        <f t="shared" ca="1" si="2"/>
        <v>0</v>
      </c>
    </row>
    <row r="22" spans="1:14" ht="27.75" customHeight="1" x14ac:dyDescent="0.15">
      <c r="A22" s="97"/>
      <c r="B22" s="98"/>
      <c r="C22" s="99"/>
      <c r="D22" s="100"/>
      <c r="E22" s="101"/>
      <c r="F22" s="102"/>
      <c r="G22" s="103"/>
      <c r="H22" s="104"/>
      <c r="I22" s="105"/>
      <c r="J22" s="106"/>
      <c r="K22" s="107"/>
      <c r="L22" s="107">
        <f t="shared" si="3"/>
        <v>0</v>
      </c>
      <c r="M22" s="108">
        <f t="shared" si="4"/>
        <v>0</v>
      </c>
      <c r="N22" s="109">
        <f t="shared" ca="1" si="2"/>
        <v>0</v>
      </c>
    </row>
    <row r="23" spans="1:14" ht="27.75" customHeight="1" x14ac:dyDescent="0.15">
      <c r="A23" s="97"/>
      <c r="B23" s="98"/>
      <c r="C23" s="99"/>
      <c r="D23" s="100"/>
      <c r="E23" s="101"/>
      <c r="F23" s="102"/>
      <c r="G23" s="103"/>
      <c r="H23" s="104"/>
      <c r="I23" s="105"/>
      <c r="J23" s="106"/>
      <c r="K23" s="107"/>
      <c r="L23" s="107">
        <f>J23-K23</f>
        <v>0</v>
      </c>
      <c r="M23" s="108">
        <f>I23-J23</f>
        <v>0</v>
      </c>
      <c r="N23" s="109">
        <f t="shared" ca="1" si="2"/>
        <v>0</v>
      </c>
    </row>
    <row r="24" spans="1:14" ht="27.75" customHeight="1" x14ac:dyDescent="0.15">
      <c r="A24" s="97"/>
      <c r="B24" s="98"/>
      <c r="C24" s="99"/>
      <c r="D24" s="100"/>
      <c r="E24" s="101"/>
      <c r="F24" s="102"/>
      <c r="G24" s="103"/>
      <c r="H24" s="104"/>
      <c r="I24" s="105"/>
      <c r="J24" s="106"/>
      <c r="K24" s="107"/>
      <c r="L24" s="107">
        <f t="shared" si="3"/>
        <v>0</v>
      </c>
      <c r="M24" s="108">
        <f t="shared" si="4"/>
        <v>0</v>
      </c>
      <c r="N24" s="109">
        <f t="shared" ca="1" si="2"/>
        <v>0</v>
      </c>
    </row>
    <row r="25" spans="1:14" ht="27.75" customHeight="1" x14ac:dyDescent="0.15">
      <c r="A25" s="97"/>
      <c r="B25" s="98"/>
      <c r="C25" s="99"/>
      <c r="D25" s="100"/>
      <c r="E25" s="101"/>
      <c r="F25" s="102"/>
      <c r="G25" s="103"/>
      <c r="H25" s="104"/>
      <c r="I25" s="105"/>
      <c r="J25" s="106"/>
      <c r="K25" s="107"/>
      <c r="L25" s="107">
        <f t="shared" si="3"/>
        <v>0</v>
      </c>
      <c r="M25" s="108">
        <f t="shared" si="4"/>
        <v>0</v>
      </c>
      <c r="N25" s="109">
        <f t="shared" ca="1" si="2"/>
        <v>0</v>
      </c>
    </row>
    <row r="26" spans="1:14" ht="27.75" customHeight="1" x14ac:dyDescent="0.15">
      <c r="A26" s="97"/>
      <c r="B26" s="98"/>
      <c r="C26" s="99"/>
      <c r="D26" s="100"/>
      <c r="E26" s="101"/>
      <c r="F26" s="102"/>
      <c r="G26" s="103"/>
      <c r="H26" s="104"/>
      <c r="I26" s="105"/>
      <c r="J26" s="106"/>
      <c r="K26" s="107"/>
      <c r="L26" s="107">
        <f t="shared" si="3"/>
        <v>0</v>
      </c>
      <c r="M26" s="108">
        <f t="shared" si="4"/>
        <v>0</v>
      </c>
      <c r="N26" s="109">
        <f t="shared" ca="1" si="2"/>
        <v>0</v>
      </c>
    </row>
    <row r="27" spans="1:14" ht="27.75" customHeight="1" x14ac:dyDescent="0.15">
      <c r="A27" s="97"/>
      <c r="B27" s="98"/>
      <c r="C27" s="99"/>
      <c r="D27" s="100"/>
      <c r="E27" s="101"/>
      <c r="F27" s="102"/>
      <c r="G27" s="103"/>
      <c r="H27" s="104"/>
      <c r="I27" s="105"/>
      <c r="J27" s="106"/>
      <c r="K27" s="107"/>
      <c r="L27" s="107">
        <f t="shared" ref="L27:L86" si="5">J27-K27</f>
        <v>0</v>
      </c>
      <c r="M27" s="108">
        <f t="shared" ref="M27:M86" si="6">I27-J27</f>
        <v>0</v>
      </c>
      <c r="N27" s="109">
        <f t="shared" ca="1" si="2"/>
        <v>0</v>
      </c>
    </row>
    <row r="28" spans="1:14" ht="27.75" customHeight="1" x14ac:dyDescent="0.15">
      <c r="A28" s="97"/>
      <c r="B28" s="98"/>
      <c r="C28" s="99"/>
      <c r="D28" s="100"/>
      <c r="E28" s="101"/>
      <c r="F28" s="102"/>
      <c r="G28" s="103"/>
      <c r="H28" s="104"/>
      <c r="I28" s="105"/>
      <c r="J28" s="106"/>
      <c r="K28" s="107"/>
      <c r="L28" s="107">
        <f t="shared" si="5"/>
        <v>0</v>
      </c>
      <c r="M28" s="108">
        <f t="shared" si="6"/>
        <v>0</v>
      </c>
      <c r="N28" s="109">
        <f t="shared" ca="1" si="2"/>
        <v>0</v>
      </c>
    </row>
    <row r="29" spans="1:14" ht="27.75" customHeight="1" x14ac:dyDescent="0.15">
      <c r="A29" s="97"/>
      <c r="B29" s="98"/>
      <c r="C29" s="99"/>
      <c r="D29" s="100"/>
      <c r="E29" s="101"/>
      <c r="F29" s="102"/>
      <c r="G29" s="103"/>
      <c r="H29" s="104"/>
      <c r="I29" s="105"/>
      <c r="J29" s="106"/>
      <c r="K29" s="107"/>
      <c r="L29" s="107">
        <f t="shared" si="5"/>
        <v>0</v>
      </c>
      <c r="M29" s="108">
        <f t="shared" si="6"/>
        <v>0</v>
      </c>
      <c r="N29" s="109">
        <f t="shared" ca="1" si="2"/>
        <v>0</v>
      </c>
    </row>
    <row r="30" spans="1:14" ht="27.75" customHeight="1" x14ac:dyDescent="0.15">
      <c r="A30" s="97"/>
      <c r="B30" s="98"/>
      <c r="C30" s="99"/>
      <c r="D30" s="100"/>
      <c r="E30" s="101"/>
      <c r="F30" s="102"/>
      <c r="G30" s="103"/>
      <c r="H30" s="104"/>
      <c r="I30" s="105"/>
      <c r="J30" s="106"/>
      <c r="K30" s="107"/>
      <c r="L30" s="107">
        <f t="shared" si="5"/>
        <v>0</v>
      </c>
      <c r="M30" s="108">
        <f t="shared" si="6"/>
        <v>0</v>
      </c>
      <c r="N30" s="109">
        <f t="shared" ca="1" si="2"/>
        <v>0</v>
      </c>
    </row>
    <row r="31" spans="1:14" ht="27.75" customHeight="1" x14ac:dyDescent="0.15">
      <c r="A31" s="97"/>
      <c r="B31" s="98"/>
      <c r="C31" s="99"/>
      <c r="D31" s="100"/>
      <c r="E31" s="101"/>
      <c r="F31" s="102"/>
      <c r="G31" s="103"/>
      <c r="H31" s="104"/>
      <c r="I31" s="105"/>
      <c r="J31" s="106"/>
      <c r="K31" s="107"/>
      <c r="L31" s="107">
        <f t="shared" si="5"/>
        <v>0</v>
      </c>
      <c r="M31" s="108">
        <f t="shared" si="6"/>
        <v>0</v>
      </c>
      <c r="N31" s="109">
        <f t="shared" ca="1" si="2"/>
        <v>0</v>
      </c>
    </row>
    <row r="32" spans="1:14" ht="27.75" customHeight="1" x14ac:dyDescent="0.15">
      <c r="A32" s="97"/>
      <c r="B32" s="98"/>
      <c r="C32" s="99"/>
      <c r="D32" s="100"/>
      <c r="E32" s="101"/>
      <c r="F32" s="102"/>
      <c r="G32" s="103"/>
      <c r="H32" s="104"/>
      <c r="I32" s="105"/>
      <c r="J32" s="106"/>
      <c r="K32" s="107"/>
      <c r="L32" s="107">
        <f t="shared" si="5"/>
        <v>0</v>
      </c>
      <c r="M32" s="108">
        <f t="shared" si="6"/>
        <v>0</v>
      </c>
      <c r="N32" s="109">
        <f t="shared" ca="1" si="2"/>
        <v>0</v>
      </c>
    </row>
    <row r="33" spans="1:14" ht="27.75" customHeight="1" x14ac:dyDescent="0.15">
      <c r="A33" s="97"/>
      <c r="B33" s="98"/>
      <c r="C33" s="99"/>
      <c r="D33" s="100"/>
      <c r="E33" s="101"/>
      <c r="F33" s="102"/>
      <c r="G33" s="103"/>
      <c r="H33" s="104"/>
      <c r="I33" s="105"/>
      <c r="J33" s="106"/>
      <c r="K33" s="107"/>
      <c r="L33" s="107">
        <f t="shared" si="5"/>
        <v>0</v>
      </c>
      <c r="M33" s="108">
        <f t="shared" si="6"/>
        <v>0</v>
      </c>
      <c r="N33" s="109">
        <f t="shared" ca="1" si="2"/>
        <v>0</v>
      </c>
    </row>
    <row r="34" spans="1:14" ht="27.75" customHeight="1" x14ac:dyDescent="0.15">
      <c r="A34" s="97"/>
      <c r="B34" s="98"/>
      <c r="C34" s="99"/>
      <c r="D34" s="100"/>
      <c r="E34" s="101"/>
      <c r="F34" s="102"/>
      <c r="G34" s="103"/>
      <c r="H34" s="104"/>
      <c r="I34" s="105"/>
      <c r="J34" s="106"/>
      <c r="K34" s="107"/>
      <c r="L34" s="107">
        <f t="shared" si="5"/>
        <v>0</v>
      </c>
      <c r="M34" s="108">
        <f t="shared" si="6"/>
        <v>0</v>
      </c>
      <c r="N34" s="109">
        <f t="shared" ca="1" si="2"/>
        <v>0</v>
      </c>
    </row>
    <row r="35" spans="1:14" ht="27.75" customHeight="1" x14ac:dyDescent="0.15">
      <c r="A35" s="97"/>
      <c r="B35" s="98"/>
      <c r="C35" s="99"/>
      <c r="D35" s="100"/>
      <c r="E35" s="101"/>
      <c r="F35" s="102"/>
      <c r="G35" s="103"/>
      <c r="H35" s="104"/>
      <c r="I35" s="105"/>
      <c r="J35" s="106"/>
      <c r="K35" s="107"/>
      <c r="L35" s="107">
        <f t="shared" si="5"/>
        <v>0</v>
      </c>
      <c r="M35" s="108">
        <f t="shared" si="6"/>
        <v>0</v>
      </c>
      <c r="N35" s="109">
        <f t="shared" ca="1" si="2"/>
        <v>0</v>
      </c>
    </row>
    <row r="36" spans="1:14" ht="27.75" customHeight="1" x14ac:dyDescent="0.15">
      <c r="A36" s="97"/>
      <c r="B36" s="98"/>
      <c r="C36" s="99"/>
      <c r="D36" s="100"/>
      <c r="E36" s="101"/>
      <c r="F36" s="102"/>
      <c r="G36" s="103"/>
      <c r="H36" s="104"/>
      <c r="I36" s="105"/>
      <c r="J36" s="106"/>
      <c r="K36" s="107"/>
      <c r="L36" s="107">
        <f t="shared" si="5"/>
        <v>0</v>
      </c>
      <c r="M36" s="108">
        <f t="shared" si="6"/>
        <v>0</v>
      </c>
      <c r="N36" s="109">
        <f t="shared" ca="1" si="2"/>
        <v>0</v>
      </c>
    </row>
    <row r="37" spans="1:14" ht="27.75" customHeight="1" x14ac:dyDescent="0.15">
      <c r="A37" s="97"/>
      <c r="B37" s="98"/>
      <c r="C37" s="99"/>
      <c r="D37" s="100"/>
      <c r="E37" s="101"/>
      <c r="F37" s="102"/>
      <c r="G37" s="103"/>
      <c r="H37" s="104"/>
      <c r="I37" s="105"/>
      <c r="J37" s="106"/>
      <c r="K37" s="107"/>
      <c r="L37" s="107">
        <f t="shared" si="5"/>
        <v>0</v>
      </c>
      <c r="M37" s="108">
        <f t="shared" si="6"/>
        <v>0</v>
      </c>
      <c r="N37" s="109">
        <f t="shared" ca="1" si="2"/>
        <v>0</v>
      </c>
    </row>
    <row r="38" spans="1:14" ht="27.75" customHeight="1" x14ac:dyDescent="0.15">
      <c r="A38" s="97"/>
      <c r="B38" s="98"/>
      <c r="C38" s="99"/>
      <c r="D38" s="100"/>
      <c r="E38" s="101"/>
      <c r="F38" s="102"/>
      <c r="G38" s="103"/>
      <c r="H38" s="104"/>
      <c r="I38" s="105"/>
      <c r="J38" s="106"/>
      <c r="K38" s="107"/>
      <c r="L38" s="107">
        <f t="shared" si="5"/>
        <v>0</v>
      </c>
      <c r="M38" s="108">
        <f t="shared" si="6"/>
        <v>0</v>
      </c>
      <c r="N38" s="109">
        <f t="shared" ca="1" si="2"/>
        <v>0</v>
      </c>
    </row>
    <row r="39" spans="1:14" ht="27.75" customHeight="1" x14ac:dyDescent="0.15">
      <c r="A39" s="97"/>
      <c r="B39" s="98"/>
      <c r="C39" s="99"/>
      <c r="D39" s="100"/>
      <c r="E39" s="101"/>
      <c r="F39" s="102"/>
      <c r="G39" s="103"/>
      <c r="H39" s="104"/>
      <c r="I39" s="105"/>
      <c r="J39" s="106"/>
      <c r="K39" s="107"/>
      <c r="L39" s="107">
        <f t="shared" si="5"/>
        <v>0</v>
      </c>
      <c r="M39" s="108">
        <f t="shared" si="6"/>
        <v>0</v>
      </c>
      <c r="N39" s="109">
        <f t="shared" ca="1" si="2"/>
        <v>0</v>
      </c>
    </row>
    <row r="40" spans="1:14" ht="27.75" customHeight="1" x14ac:dyDescent="0.15">
      <c r="A40" s="97"/>
      <c r="B40" s="98"/>
      <c r="C40" s="99"/>
      <c r="D40" s="100"/>
      <c r="E40" s="101"/>
      <c r="F40" s="102"/>
      <c r="G40" s="103"/>
      <c r="H40" s="104"/>
      <c r="I40" s="105"/>
      <c r="J40" s="106"/>
      <c r="K40" s="107"/>
      <c r="L40" s="107">
        <f t="shared" si="5"/>
        <v>0</v>
      </c>
      <c r="M40" s="108">
        <f t="shared" si="6"/>
        <v>0</v>
      </c>
      <c r="N40" s="109">
        <f t="shared" ca="1" si="2"/>
        <v>0</v>
      </c>
    </row>
    <row r="41" spans="1:14" ht="27.75" customHeight="1" x14ac:dyDescent="0.15">
      <c r="A41" s="97"/>
      <c r="B41" s="98"/>
      <c r="C41" s="99"/>
      <c r="D41" s="100"/>
      <c r="E41" s="101"/>
      <c r="F41" s="102"/>
      <c r="G41" s="103"/>
      <c r="H41" s="104"/>
      <c r="I41" s="105"/>
      <c r="J41" s="106"/>
      <c r="K41" s="107"/>
      <c r="L41" s="107">
        <f t="shared" si="5"/>
        <v>0</v>
      </c>
      <c r="M41" s="108">
        <f t="shared" si="6"/>
        <v>0</v>
      </c>
      <c r="N41" s="109">
        <f t="shared" ca="1" si="2"/>
        <v>0</v>
      </c>
    </row>
    <row r="42" spans="1:14" ht="27.75" customHeight="1" x14ac:dyDescent="0.15">
      <c r="A42" s="97"/>
      <c r="B42" s="98"/>
      <c r="C42" s="99"/>
      <c r="D42" s="100"/>
      <c r="E42" s="101"/>
      <c r="F42" s="102"/>
      <c r="G42" s="103"/>
      <c r="H42" s="104"/>
      <c r="I42" s="105"/>
      <c r="J42" s="106"/>
      <c r="K42" s="107"/>
      <c r="L42" s="107">
        <f t="shared" si="5"/>
        <v>0</v>
      </c>
      <c r="M42" s="108">
        <f t="shared" si="6"/>
        <v>0</v>
      </c>
      <c r="N42" s="109">
        <f t="shared" ca="1" si="2"/>
        <v>0</v>
      </c>
    </row>
    <row r="43" spans="1:14" ht="27.75" customHeight="1" x14ac:dyDescent="0.15">
      <c r="A43" s="97"/>
      <c r="B43" s="98"/>
      <c r="C43" s="99"/>
      <c r="D43" s="100"/>
      <c r="E43" s="101"/>
      <c r="F43" s="102"/>
      <c r="G43" s="103"/>
      <c r="H43" s="104"/>
      <c r="I43" s="105"/>
      <c r="J43" s="106"/>
      <c r="K43" s="107"/>
      <c r="L43" s="107">
        <f t="shared" si="5"/>
        <v>0</v>
      </c>
      <c r="M43" s="108">
        <f t="shared" si="6"/>
        <v>0</v>
      </c>
      <c r="N43" s="109">
        <f t="shared" ca="1" si="2"/>
        <v>0</v>
      </c>
    </row>
    <row r="44" spans="1:14" ht="27.75" customHeight="1" x14ac:dyDescent="0.15">
      <c r="A44" s="97"/>
      <c r="B44" s="98"/>
      <c r="C44" s="99"/>
      <c r="D44" s="100"/>
      <c r="E44" s="101"/>
      <c r="F44" s="102"/>
      <c r="G44" s="103"/>
      <c r="H44" s="104"/>
      <c r="I44" s="105"/>
      <c r="J44" s="106"/>
      <c r="K44" s="107"/>
      <c r="L44" s="107">
        <f t="shared" si="5"/>
        <v>0</v>
      </c>
      <c r="M44" s="108">
        <f t="shared" si="6"/>
        <v>0</v>
      </c>
      <c r="N44" s="109">
        <f t="shared" ca="1" si="2"/>
        <v>0</v>
      </c>
    </row>
    <row r="45" spans="1:14" ht="27.75" customHeight="1" x14ac:dyDescent="0.15">
      <c r="A45" s="97"/>
      <c r="B45" s="98"/>
      <c r="C45" s="99"/>
      <c r="D45" s="100"/>
      <c r="E45" s="101"/>
      <c r="F45" s="102"/>
      <c r="G45" s="103"/>
      <c r="H45" s="104"/>
      <c r="I45" s="105"/>
      <c r="J45" s="106"/>
      <c r="K45" s="107"/>
      <c r="L45" s="107">
        <f t="shared" si="5"/>
        <v>0</v>
      </c>
      <c r="M45" s="108">
        <f t="shared" si="6"/>
        <v>0</v>
      </c>
      <c r="N45" s="109">
        <f t="shared" ca="1" si="2"/>
        <v>0</v>
      </c>
    </row>
    <row r="46" spans="1:14" ht="27.75" customHeight="1" x14ac:dyDescent="0.15">
      <c r="A46" s="97"/>
      <c r="B46" s="98"/>
      <c r="C46" s="99"/>
      <c r="D46" s="100"/>
      <c r="E46" s="101"/>
      <c r="F46" s="102"/>
      <c r="G46" s="103"/>
      <c r="H46" s="104"/>
      <c r="I46" s="105"/>
      <c r="J46" s="106"/>
      <c r="K46" s="107"/>
      <c r="L46" s="107">
        <f t="shared" si="5"/>
        <v>0</v>
      </c>
      <c r="M46" s="108">
        <f t="shared" si="6"/>
        <v>0</v>
      </c>
      <c r="N46" s="109">
        <f t="shared" ca="1" si="2"/>
        <v>0</v>
      </c>
    </row>
    <row r="47" spans="1:14" ht="27.75" customHeight="1" x14ac:dyDescent="0.15">
      <c r="A47" s="97"/>
      <c r="B47" s="98"/>
      <c r="C47" s="99"/>
      <c r="D47" s="100"/>
      <c r="E47" s="101"/>
      <c r="F47" s="102"/>
      <c r="G47" s="103"/>
      <c r="H47" s="104"/>
      <c r="I47" s="105"/>
      <c r="J47" s="106"/>
      <c r="K47" s="107"/>
      <c r="L47" s="107">
        <f t="shared" si="5"/>
        <v>0</v>
      </c>
      <c r="M47" s="108">
        <f t="shared" si="6"/>
        <v>0</v>
      </c>
      <c r="N47" s="109">
        <f t="shared" ca="1" si="2"/>
        <v>0</v>
      </c>
    </row>
    <row r="48" spans="1:14" ht="27.75" customHeight="1" x14ac:dyDescent="0.15">
      <c r="A48" s="97"/>
      <c r="B48" s="98"/>
      <c r="C48" s="99"/>
      <c r="D48" s="100"/>
      <c r="E48" s="101"/>
      <c r="F48" s="102"/>
      <c r="G48" s="103"/>
      <c r="H48" s="104"/>
      <c r="I48" s="105"/>
      <c r="J48" s="106"/>
      <c r="K48" s="107"/>
      <c r="L48" s="107">
        <f t="shared" si="5"/>
        <v>0</v>
      </c>
      <c r="M48" s="108">
        <f t="shared" si="6"/>
        <v>0</v>
      </c>
      <c r="N48" s="109">
        <f t="shared" ca="1" si="2"/>
        <v>0</v>
      </c>
    </row>
    <row r="49" spans="1:14" ht="27.75" customHeight="1" x14ac:dyDescent="0.15">
      <c r="A49" s="97"/>
      <c r="B49" s="98"/>
      <c r="C49" s="99"/>
      <c r="D49" s="100"/>
      <c r="E49" s="101"/>
      <c r="F49" s="102"/>
      <c r="G49" s="103"/>
      <c r="H49" s="104"/>
      <c r="I49" s="105"/>
      <c r="J49" s="106"/>
      <c r="K49" s="107"/>
      <c r="L49" s="107">
        <f t="shared" si="5"/>
        <v>0</v>
      </c>
      <c r="M49" s="108">
        <f t="shared" si="6"/>
        <v>0</v>
      </c>
      <c r="N49" s="109">
        <f t="shared" ca="1" si="2"/>
        <v>0</v>
      </c>
    </row>
    <row r="50" spans="1:14" ht="27.75" customHeight="1" x14ac:dyDescent="0.15">
      <c r="A50" s="97"/>
      <c r="B50" s="98"/>
      <c r="C50" s="99"/>
      <c r="D50" s="100"/>
      <c r="E50" s="101"/>
      <c r="F50" s="102"/>
      <c r="G50" s="103"/>
      <c r="H50" s="104"/>
      <c r="I50" s="105"/>
      <c r="J50" s="106"/>
      <c r="K50" s="107"/>
      <c r="L50" s="107">
        <f t="shared" si="5"/>
        <v>0</v>
      </c>
      <c r="M50" s="108">
        <f t="shared" si="6"/>
        <v>0</v>
      </c>
      <c r="N50" s="109">
        <f t="shared" ca="1" si="2"/>
        <v>0</v>
      </c>
    </row>
    <row r="51" spans="1:14" ht="27.75" customHeight="1" x14ac:dyDescent="0.15">
      <c r="A51" s="97"/>
      <c r="B51" s="98"/>
      <c r="C51" s="99"/>
      <c r="D51" s="100"/>
      <c r="E51" s="101"/>
      <c r="F51" s="102"/>
      <c r="G51" s="103"/>
      <c r="H51" s="104"/>
      <c r="I51" s="105"/>
      <c r="J51" s="106"/>
      <c r="K51" s="107"/>
      <c r="L51" s="107">
        <f t="shared" si="5"/>
        <v>0</v>
      </c>
      <c r="M51" s="108">
        <f t="shared" si="6"/>
        <v>0</v>
      </c>
      <c r="N51" s="109">
        <f t="shared" ca="1" si="2"/>
        <v>0</v>
      </c>
    </row>
    <row r="52" spans="1:14" ht="27.75" customHeight="1" x14ac:dyDescent="0.15">
      <c r="A52" s="97"/>
      <c r="B52" s="98"/>
      <c r="C52" s="99"/>
      <c r="D52" s="100"/>
      <c r="E52" s="101"/>
      <c r="F52" s="102"/>
      <c r="G52" s="103"/>
      <c r="H52" s="104"/>
      <c r="I52" s="105"/>
      <c r="J52" s="106"/>
      <c r="K52" s="107"/>
      <c r="L52" s="107">
        <f t="shared" si="5"/>
        <v>0</v>
      </c>
      <c r="M52" s="108">
        <f t="shared" si="6"/>
        <v>0</v>
      </c>
      <c r="N52" s="109">
        <f t="shared" ca="1" si="2"/>
        <v>0</v>
      </c>
    </row>
    <row r="53" spans="1:14" ht="27.75" customHeight="1" x14ac:dyDescent="0.15">
      <c r="A53" s="97"/>
      <c r="B53" s="98"/>
      <c r="C53" s="99"/>
      <c r="D53" s="100"/>
      <c r="E53" s="101"/>
      <c r="F53" s="102"/>
      <c r="G53" s="103"/>
      <c r="H53" s="104"/>
      <c r="I53" s="105"/>
      <c r="J53" s="106"/>
      <c r="K53" s="107"/>
      <c r="L53" s="107">
        <f t="shared" si="5"/>
        <v>0</v>
      </c>
      <c r="M53" s="108">
        <f t="shared" si="6"/>
        <v>0</v>
      </c>
      <c r="N53" s="109">
        <f t="shared" ca="1" si="2"/>
        <v>0</v>
      </c>
    </row>
    <row r="54" spans="1:14" ht="27.75" customHeight="1" x14ac:dyDescent="0.15">
      <c r="A54" s="97"/>
      <c r="B54" s="98"/>
      <c r="C54" s="99"/>
      <c r="D54" s="100"/>
      <c r="E54" s="101"/>
      <c r="F54" s="102"/>
      <c r="G54" s="103"/>
      <c r="H54" s="104"/>
      <c r="I54" s="105"/>
      <c r="J54" s="106"/>
      <c r="K54" s="107"/>
      <c r="L54" s="107">
        <f t="shared" si="5"/>
        <v>0</v>
      </c>
      <c r="M54" s="108">
        <f t="shared" si="6"/>
        <v>0</v>
      </c>
      <c r="N54" s="109">
        <f t="shared" ca="1" si="2"/>
        <v>0</v>
      </c>
    </row>
    <row r="55" spans="1:14" ht="27.75" customHeight="1" x14ac:dyDescent="0.15">
      <c r="A55" s="97"/>
      <c r="B55" s="98"/>
      <c r="C55" s="99"/>
      <c r="D55" s="100"/>
      <c r="E55" s="101"/>
      <c r="F55" s="102"/>
      <c r="G55" s="103"/>
      <c r="H55" s="104"/>
      <c r="I55" s="105"/>
      <c r="J55" s="106"/>
      <c r="K55" s="107"/>
      <c r="L55" s="107">
        <f t="shared" si="5"/>
        <v>0</v>
      </c>
      <c r="M55" s="108">
        <f t="shared" si="6"/>
        <v>0</v>
      </c>
      <c r="N55" s="109">
        <f t="shared" ca="1" si="2"/>
        <v>0</v>
      </c>
    </row>
    <row r="56" spans="1:14" ht="27.75" customHeight="1" x14ac:dyDescent="0.15">
      <c r="A56" s="97"/>
      <c r="B56" s="98"/>
      <c r="C56" s="99"/>
      <c r="D56" s="100"/>
      <c r="E56" s="101"/>
      <c r="F56" s="102"/>
      <c r="G56" s="103"/>
      <c r="H56" s="104"/>
      <c r="I56" s="105"/>
      <c r="J56" s="106"/>
      <c r="K56" s="107"/>
      <c r="L56" s="107">
        <f t="shared" si="5"/>
        <v>0</v>
      </c>
      <c r="M56" s="108">
        <f t="shared" si="6"/>
        <v>0</v>
      </c>
      <c r="N56" s="109">
        <f t="shared" ca="1" si="2"/>
        <v>0</v>
      </c>
    </row>
    <row r="57" spans="1:14" ht="27.75" customHeight="1" x14ac:dyDescent="0.15">
      <c r="A57" s="97"/>
      <c r="B57" s="98"/>
      <c r="C57" s="99"/>
      <c r="D57" s="100"/>
      <c r="E57" s="101"/>
      <c r="F57" s="102"/>
      <c r="G57" s="103"/>
      <c r="H57" s="104"/>
      <c r="I57" s="105"/>
      <c r="J57" s="106"/>
      <c r="K57" s="107"/>
      <c r="L57" s="107">
        <f t="shared" si="5"/>
        <v>0</v>
      </c>
      <c r="M57" s="108">
        <f t="shared" si="6"/>
        <v>0</v>
      </c>
      <c r="N57" s="109">
        <f t="shared" ca="1" si="2"/>
        <v>0</v>
      </c>
    </row>
    <row r="58" spans="1:14" ht="27.75" customHeight="1" x14ac:dyDescent="0.15">
      <c r="A58" s="97"/>
      <c r="B58" s="98"/>
      <c r="C58" s="99"/>
      <c r="D58" s="100"/>
      <c r="E58" s="101"/>
      <c r="F58" s="102"/>
      <c r="G58" s="103"/>
      <c r="H58" s="104"/>
      <c r="I58" s="105"/>
      <c r="J58" s="106"/>
      <c r="K58" s="107"/>
      <c r="L58" s="107">
        <f t="shared" si="5"/>
        <v>0</v>
      </c>
      <c r="M58" s="108">
        <f t="shared" si="6"/>
        <v>0</v>
      </c>
      <c r="N58" s="109">
        <f t="shared" ca="1" si="2"/>
        <v>0</v>
      </c>
    </row>
    <row r="59" spans="1:14" ht="27.75" customHeight="1" x14ac:dyDescent="0.15">
      <c r="A59" s="97"/>
      <c r="B59" s="98"/>
      <c r="C59" s="99"/>
      <c r="D59" s="100"/>
      <c r="E59" s="101"/>
      <c r="F59" s="102"/>
      <c r="G59" s="103"/>
      <c r="H59" s="104"/>
      <c r="I59" s="105"/>
      <c r="J59" s="106"/>
      <c r="K59" s="107"/>
      <c r="L59" s="107">
        <f t="shared" si="5"/>
        <v>0</v>
      </c>
      <c r="M59" s="108">
        <f t="shared" si="6"/>
        <v>0</v>
      </c>
      <c r="N59" s="109">
        <f t="shared" ca="1" si="2"/>
        <v>0</v>
      </c>
    </row>
    <row r="60" spans="1:14" ht="27.75" customHeight="1" x14ac:dyDescent="0.15">
      <c r="A60" s="97"/>
      <c r="B60" s="98"/>
      <c r="C60" s="99"/>
      <c r="D60" s="100"/>
      <c r="E60" s="101"/>
      <c r="F60" s="102"/>
      <c r="G60" s="103"/>
      <c r="H60" s="104"/>
      <c r="I60" s="105"/>
      <c r="J60" s="106"/>
      <c r="K60" s="107"/>
      <c r="L60" s="107">
        <f t="shared" si="5"/>
        <v>0</v>
      </c>
      <c r="M60" s="108">
        <f t="shared" si="6"/>
        <v>0</v>
      </c>
      <c r="N60" s="109">
        <f t="shared" ca="1" si="2"/>
        <v>0</v>
      </c>
    </row>
    <row r="61" spans="1:14" ht="27.75" customHeight="1" x14ac:dyDescent="0.15">
      <c r="A61" s="97"/>
      <c r="B61" s="98"/>
      <c r="C61" s="99"/>
      <c r="D61" s="100"/>
      <c r="E61" s="101"/>
      <c r="F61" s="102"/>
      <c r="G61" s="103"/>
      <c r="H61" s="104"/>
      <c r="I61" s="105"/>
      <c r="J61" s="106"/>
      <c r="K61" s="107"/>
      <c r="L61" s="107">
        <f t="shared" si="5"/>
        <v>0</v>
      </c>
      <c r="M61" s="108">
        <f t="shared" si="6"/>
        <v>0</v>
      </c>
      <c r="N61" s="109">
        <f t="shared" ca="1" si="2"/>
        <v>0</v>
      </c>
    </row>
    <row r="62" spans="1:14" ht="27.75" customHeight="1" x14ac:dyDescent="0.15">
      <c r="A62" s="97"/>
      <c r="B62" s="98"/>
      <c r="C62" s="99"/>
      <c r="D62" s="100"/>
      <c r="E62" s="101"/>
      <c r="F62" s="102"/>
      <c r="G62" s="103"/>
      <c r="H62" s="104"/>
      <c r="I62" s="105"/>
      <c r="J62" s="106"/>
      <c r="K62" s="107"/>
      <c r="L62" s="107">
        <f t="shared" si="5"/>
        <v>0</v>
      </c>
      <c r="M62" s="108">
        <f t="shared" si="6"/>
        <v>0</v>
      </c>
      <c r="N62" s="109">
        <f t="shared" ca="1" si="2"/>
        <v>0</v>
      </c>
    </row>
    <row r="63" spans="1:14" ht="27.75" customHeight="1" x14ac:dyDescent="0.15">
      <c r="A63" s="97"/>
      <c r="B63" s="98"/>
      <c r="C63" s="99"/>
      <c r="D63" s="100"/>
      <c r="E63" s="101"/>
      <c r="F63" s="102"/>
      <c r="G63" s="103"/>
      <c r="H63" s="104"/>
      <c r="I63" s="105"/>
      <c r="J63" s="106"/>
      <c r="K63" s="107"/>
      <c r="L63" s="107">
        <f t="shared" si="5"/>
        <v>0</v>
      </c>
      <c r="M63" s="108">
        <f t="shared" si="6"/>
        <v>0</v>
      </c>
      <c r="N63" s="109">
        <f t="shared" ca="1" si="2"/>
        <v>0</v>
      </c>
    </row>
    <row r="64" spans="1:14" ht="27.75" customHeight="1" x14ac:dyDescent="0.15">
      <c r="A64" s="97"/>
      <c r="B64" s="98"/>
      <c r="C64" s="99"/>
      <c r="D64" s="100"/>
      <c r="E64" s="101"/>
      <c r="F64" s="102"/>
      <c r="G64" s="103"/>
      <c r="H64" s="104"/>
      <c r="I64" s="105"/>
      <c r="J64" s="106"/>
      <c r="K64" s="107"/>
      <c r="L64" s="107">
        <f t="shared" si="5"/>
        <v>0</v>
      </c>
      <c r="M64" s="108">
        <f t="shared" si="6"/>
        <v>0</v>
      </c>
      <c r="N64" s="109">
        <f t="shared" ca="1" si="2"/>
        <v>0</v>
      </c>
    </row>
    <row r="65" spans="1:14" ht="27.75" customHeight="1" x14ac:dyDescent="0.15">
      <c r="A65" s="97"/>
      <c r="B65" s="98"/>
      <c r="C65" s="99"/>
      <c r="D65" s="100"/>
      <c r="E65" s="101"/>
      <c r="F65" s="102"/>
      <c r="G65" s="103"/>
      <c r="H65" s="104"/>
      <c r="I65" s="105"/>
      <c r="J65" s="106"/>
      <c r="K65" s="107"/>
      <c r="L65" s="107">
        <f t="shared" si="5"/>
        <v>0</v>
      </c>
      <c r="M65" s="108">
        <f t="shared" si="6"/>
        <v>0</v>
      </c>
      <c r="N65" s="109">
        <f t="shared" ca="1" si="2"/>
        <v>0</v>
      </c>
    </row>
    <row r="66" spans="1:14" ht="27.75" customHeight="1" x14ac:dyDescent="0.15">
      <c r="A66" s="97"/>
      <c r="B66" s="98"/>
      <c r="C66" s="99"/>
      <c r="D66" s="100"/>
      <c r="E66" s="101"/>
      <c r="F66" s="102"/>
      <c r="G66" s="103"/>
      <c r="H66" s="104"/>
      <c r="I66" s="105"/>
      <c r="J66" s="106"/>
      <c r="K66" s="107"/>
      <c r="L66" s="107">
        <f t="shared" si="5"/>
        <v>0</v>
      </c>
      <c r="M66" s="108">
        <f t="shared" si="6"/>
        <v>0</v>
      </c>
      <c r="N66" s="109">
        <f t="shared" ca="1" si="2"/>
        <v>0</v>
      </c>
    </row>
    <row r="67" spans="1:14" ht="27.75" customHeight="1" x14ac:dyDescent="0.15">
      <c r="A67" s="97"/>
      <c r="B67" s="98"/>
      <c r="C67" s="99"/>
      <c r="D67" s="100"/>
      <c r="E67" s="101"/>
      <c r="F67" s="102"/>
      <c r="G67" s="103"/>
      <c r="H67" s="104"/>
      <c r="I67" s="105"/>
      <c r="J67" s="106"/>
      <c r="K67" s="107"/>
      <c r="L67" s="107">
        <f t="shared" si="5"/>
        <v>0</v>
      </c>
      <c r="M67" s="108">
        <f t="shared" si="6"/>
        <v>0</v>
      </c>
      <c r="N67" s="109">
        <f t="shared" ca="1" si="2"/>
        <v>0</v>
      </c>
    </row>
    <row r="68" spans="1:14" ht="27.75" customHeight="1" x14ac:dyDescent="0.15">
      <c r="A68" s="97"/>
      <c r="B68" s="98"/>
      <c r="C68" s="99"/>
      <c r="D68" s="100"/>
      <c r="E68" s="101"/>
      <c r="F68" s="102"/>
      <c r="G68" s="103"/>
      <c r="H68" s="104"/>
      <c r="I68" s="105"/>
      <c r="J68" s="106"/>
      <c r="K68" s="107"/>
      <c r="L68" s="107">
        <f t="shared" si="5"/>
        <v>0</v>
      </c>
      <c r="M68" s="108">
        <f t="shared" si="6"/>
        <v>0</v>
      </c>
      <c r="N68" s="109">
        <f t="shared" ca="1" si="2"/>
        <v>0</v>
      </c>
    </row>
    <row r="69" spans="1:14" ht="27.75" customHeight="1" x14ac:dyDescent="0.15">
      <c r="A69" s="97"/>
      <c r="B69" s="98"/>
      <c r="C69" s="99"/>
      <c r="D69" s="100"/>
      <c r="E69" s="101"/>
      <c r="F69" s="102"/>
      <c r="G69" s="103"/>
      <c r="H69" s="104"/>
      <c r="I69" s="105"/>
      <c r="J69" s="106"/>
      <c r="K69" s="107"/>
      <c r="L69" s="107">
        <f t="shared" si="5"/>
        <v>0</v>
      </c>
      <c r="M69" s="108">
        <f t="shared" si="6"/>
        <v>0</v>
      </c>
      <c r="N69" s="109">
        <f t="shared" ca="1" si="2"/>
        <v>0</v>
      </c>
    </row>
    <row r="70" spans="1:14" ht="27.75" customHeight="1" x14ac:dyDescent="0.15">
      <c r="A70" s="97"/>
      <c r="B70" s="98"/>
      <c r="C70" s="99"/>
      <c r="D70" s="100"/>
      <c r="E70" s="101"/>
      <c r="F70" s="102"/>
      <c r="G70" s="103"/>
      <c r="H70" s="104"/>
      <c r="I70" s="105"/>
      <c r="J70" s="106"/>
      <c r="K70" s="107"/>
      <c r="L70" s="107">
        <f t="shared" si="5"/>
        <v>0</v>
      </c>
      <c r="M70" s="108">
        <f t="shared" si="6"/>
        <v>0</v>
      </c>
      <c r="N70" s="109">
        <f t="shared" ca="1" si="2"/>
        <v>0</v>
      </c>
    </row>
    <row r="71" spans="1:14" ht="27.75" customHeight="1" x14ac:dyDescent="0.15">
      <c r="A71" s="97"/>
      <c r="B71" s="98"/>
      <c r="C71" s="99"/>
      <c r="D71" s="100"/>
      <c r="E71" s="101"/>
      <c r="F71" s="102"/>
      <c r="G71" s="103"/>
      <c r="H71" s="104"/>
      <c r="I71" s="105"/>
      <c r="J71" s="106"/>
      <c r="K71" s="107"/>
      <c r="L71" s="107">
        <f t="shared" si="5"/>
        <v>0</v>
      </c>
      <c r="M71" s="108">
        <f t="shared" si="6"/>
        <v>0</v>
      </c>
      <c r="N71" s="109">
        <f t="shared" ca="1" si="2"/>
        <v>0</v>
      </c>
    </row>
    <row r="72" spans="1:14" ht="27.75" customHeight="1" x14ac:dyDescent="0.15">
      <c r="A72" s="97"/>
      <c r="B72" s="98"/>
      <c r="C72" s="99"/>
      <c r="D72" s="100"/>
      <c r="E72" s="101"/>
      <c r="F72" s="102"/>
      <c r="G72" s="103"/>
      <c r="H72" s="104"/>
      <c r="I72" s="105"/>
      <c r="J72" s="106"/>
      <c r="K72" s="107"/>
      <c r="L72" s="107">
        <f t="shared" si="5"/>
        <v>0</v>
      </c>
      <c r="M72" s="108">
        <f t="shared" si="6"/>
        <v>0</v>
      </c>
      <c r="N72" s="109">
        <f t="shared" ca="1" si="2"/>
        <v>0</v>
      </c>
    </row>
    <row r="73" spans="1:14" ht="27.75" customHeight="1" x14ac:dyDescent="0.15">
      <c r="A73" s="97"/>
      <c r="B73" s="98"/>
      <c r="C73" s="99"/>
      <c r="D73" s="100"/>
      <c r="E73" s="101"/>
      <c r="F73" s="102"/>
      <c r="G73" s="103"/>
      <c r="H73" s="104"/>
      <c r="I73" s="105"/>
      <c r="J73" s="106"/>
      <c r="K73" s="107"/>
      <c r="L73" s="107">
        <f t="shared" si="5"/>
        <v>0</v>
      </c>
      <c r="M73" s="108">
        <f t="shared" si="6"/>
        <v>0</v>
      </c>
      <c r="N73" s="109">
        <f t="shared" ca="1" si="2"/>
        <v>0</v>
      </c>
    </row>
    <row r="74" spans="1:14" ht="27.75" customHeight="1" x14ac:dyDescent="0.15">
      <c r="A74" s="97"/>
      <c r="B74" s="98"/>
      <c r="C74" s="99"/>
      <c r="D74" s="100"/>
      <c r="E74" s="101"/>
      <c r="F74" s="102"/>
      <c r="G74" s="103"/>
      <c r="H74" s="104"/>
      <c r="I74" s="105"/>
      <c r="J74" s="106"/>
      <c r="K74" s="107"/>
      <c r="L74" s="107">
        <f t="shared" si="5"/>
        <v>0</v>
      </c>
      <c r="M74" s="108">
        <f t="shared" si="6"/>
        <v>0</v>
      </c>
      <c r="N74" s="109">
        <f t="shared" ca="1" si="2"/>
        <v>0</v>
      </c>
    </row>
    <row r="75" spans="1:14" ht="27.75" customHeight="1" x14ac:dyDescent="0.15">
      <c r="A75" s="97"/>
      <c r="B75" s="98"/>
      <c r="C75" s="99"/>
      <c r="D75" s="100"/>
      <c r="E75" s="101"/>
      <c r="F75" s="102"/>
      <c r="G75" s="103"/>
      <c r="H75" s="104"/>
      <c r="I75" s="105"/>
      <c r="J75" s="106"/>
      <c r="K75" s="107"/>
      <c r="L75" s="107">
        <f t="shared" si="5"/>
        <v>0</v>
      </c>
      <c r="M75" s="108">
        <f t="shared" si="6"/>
        <v>0</v>
      </c>
      <c r="N75" s="109">
        <f t="shared" ca="1" si="2"/>
        <v>0</v>
      </c>
    </row>
    <row r="76" spans="1:14" ht="27.75" customHeight="1" x14ac:dyDescent="0.15">
      <c r="A76" s="97"/>
      <c r="B76" s="98"/>
      <c r="C76" s="99"/>
      <c r="D76" s="100"/>
      <c r="E76" s="101"/>
      <c r="F76" s="102"/>
      <c r="G76" s="103"/>
      <c r="H76" s="104"/>
      <c r="I76" s="105"/>
      <c r="J76" s="106"/>
      <c r="K76" s="107"/>
      <c r="L76" s="107">
        <f t="shared" si="5"/>
        <v>0</v>
      </c>
      <c r="M76" s="108">
        <f t="shared" si="6"/>
        <v>0</v>
      </c>
      <c r="N76" s="109">
        <f t="shared" ca="1" si="2"/>
        <v>0</v>
      </c>
    </row>
    <row r="77" spans="1:14" ht="27.75" customHeight="1" x14ac:dyDescent="0.15">
      <c r="A77" s="97"/>
      <c r="B77" s="98"/>
      <c r="C77" s="99"/>
      <c r="D77" s="100"/>
      <c r="E77" s="101"/>
      <c r="F77" s="102"/>
      <c r="G77" s="103"/>
      <c r="H77" s="104"/>
      <c r="I77" s="105"/>
      <c r="J77" s="106"/>
      <c r="K77" s="107"/>
      <c r="L77" s="107">
        <f t="shared" si="5"/>
        <v>0</v>
      </c>
      <c r="M77" s="108">
        <f t="shared" si="6"/>
        <v>0</v>
      </c>
      <c r="N77" s="109">
        <f t="shared" ca="1" si="2"/>
        <v>0</v>
      </c>
    </row>
    <row r="78" spans="1:14" ht="27.75" customHeight="1" x14ac:dyDescent="0.15">
      <c r="A78" s="97"/>
      <c r="B78" s="98"/>
      <c r="C78" s="99"/>
      <c r="D78" s="100"/>
      <c r="E78" s="101"/>
      <c r="F78" s="102"/>
      <c r="G78" s="103"/>
      <c r="H78" s="104"/>
      <c r="I78" s="105"/>
      <c r="J78" s="106"/>
      <c r="K78" s="107"/>
      <c r="L78" s="107">
        <f t="shared" si="5"/>
        <v>0</v>
      </c>
      <c r="M78" s="108">
        <f t="shared" si="6"/>
        <v>0</v>
      </c>
      <c r="N78" s="109">
        <f t="shared" ca="1" si="2"/>
        <v>0</v>
      </c>
    </row>
    <row r="79" spans="1:14" ht="27.75" customHeight="1" x14ac:dyDescent="0.15">
      <c r="A79" s="97"/>
      <c r="B79" s="98"/>
      <c r="C79" s="99"/>
      <c r="D79" s="100"/>
      <c r="E79" s="101"/>
      <c r="F79" s="102"/>
      <c r="G79" s="103"/>
      <c r="H79" s="104"/>
      <c r="I79" s="105"/>
      <c r="J79" s="106"/>
      <c r="K79" s="107"/>
      <c r="L79" s="107">
        <f t="shared" si="5"/>
        <v>0</v>
      </c>
      <c r="M79" s="108">
        <f t="shared" si="6"/>
        <v>0</v>
      </c>
      <c r="N79" s="109">
        <f t="shared" ca="1" si="2"/>
        <v>0</v>
      </c>
    </row>
    <row r="80" spans="1:14" ht="27.75" customHeight="1" x14ac:dyDescent="0.15">
      <c r="A80" s="97"/>
      <c r="B80" s="98"/>
      <c r="C80" s="99"/>
      <c r="D80" s="100"/>
      <c r="E80" s="101"/>
      <c r="F80" s="102"/>
      <c r="G80" s="103"/>
      <c r="H80" s="104"/>
      <c r="I80" s="105"/>
      <c r="J80" s="106"/>
      <c r="K80" s="107"/>
      <c r="L80" s="107">
        <f t="shared" si="5"/>
        <v>0</v>
      </c>
      <c r="M80" s="108">
        <f t="shared" si="6"/>
        <v>0</v>
      </c>
      <c r="N80" s="109">
        <f t="shared" ca="1" si="2"/>
        <v>0</v>
      </c>
    </row>
    <row r="81" spans="1:14" ht="27.75" customHeight="1" x14ac:dyDescent="0.15">
      <c r="A81" s="97"/>
      <c r="B81" s="98"/>
      <c r="C81" s="99"/>
      <c r="D81" s="100"/>
      <c r="E81" s="101"/>
      <c r="F81" s="102"/>
      <c r="G81" s="103"/>
      <c r="H81" s="104"/>
      <c r="I81" s="105"/>
      <c r="J81" s="106"/>
      <c r="K81" s="107"/>
      <c r="L81" s="107">
        <f t="shared" si="5"/>
        <v>0</v>
      </c>
      <c r="M81" s="108">
        <f t="shared" si="6"/>
        <v>0</v>
      </c>
      <c r="N81" s="109">
        <f t="shared" ca="1" si="2"/>
        <v>0</v>
      </c>
    </row>
    <row r="82" spans="1:14" ht="27.75" customHeight="1" x14ac:dyDescent="0.15">
      <c r="A82" s="97"/>
      <c r="B82" s="98"/>
      <c r="C82" s="99"/>
      <c r="D82" s="100"/>
      <c r="E82" s="101"/>
      <c r="F82" s="102"/>
      <c r="G82" s="103"/>
      <c r="H82" s="104"/>
      <c r="I82" s="105"/>
      <c r="J82" s="106"/>
      <c r="K82" s="107"/>
      <c r="L82" s="107">
        <f t="shared" si="5"/>
        <v>0</v>
      </c>
      <c r="M82" s="108">
        <f t="shared" si="6"/>
        <v>0</v>
      </c>
      <c r="N82" s="109">
        <f t="shared" ca="1" si="2"/>
        <v>0</v>
      </c>
    </row>
    <row r="83" spans="1:14" ht="27.75" customHeight="1" x14ac:dyDescent="0.15">
      <c r="A83" s="97"/>
      <c r="B83" s="98"/>
      <c r="C83" s="99"/>
      <c r="D83" s="100"/>
      <c r="E83" s="101"/>
      <c r="F83" s="102"/>
      <c r="G83" s="103"/>
      <c r="H83" s="104"/>
      <c r="I83" s="105"/>
      <c r="J83" s="106"/>
      <c r="K83" s="107"/>
      <c r="L83" s="107">
        <f t="shared" si="5"/>
        <v>0</v>
      </c>
      <c r="M83" s="108">
        <f t="shared" si="6"/>
        <v>0</v>
      </c>
      <c r="N83" s="109">
        <f t="shared" ca="1" si="2"/>
        <v>0</v>
      </c>
    </row>
    <row r="84" spans="1:14" ht="27.75" customHeight="1" x14ac:dyDescent="0.15">
      <c r="A84" s="97"/>
      <c r="B84" s="98"/>
      <c r="C84" s="99"/>
      <c r="D84" s="100"/>
      <c r="E84" s="101"/>
      <c r="F84" s="102"/>
      <c r="G84" s="103"/>
      <c r="H84" s="104"/>
      <c r="I84" s="105"/>
      <c r="J84" s="106"/>
      <c r="K84" s="107"/>
      <c r="L84" s="107">
        <f t="shared" si="5"/>
        <v>0</v>
      </c>
      <c r="M84" s="108">
        <f t="shared" si="6"/>
        <v>0</v>
      </c>
      <c r="N84" s="109">
        <f t="shared" ca="1" si="2"/>
        <v>0</v>
      </c>
    </row>
    <row r="85" spans="1:14" ht="27.75" customHeight="1" x14ac:dyDescent="0.15">
      <c r="A85" s="97"/>
      <c r="B85" s="98"/>
      <c r="C85" s="99"/>
      <c r="D85" s="100"/>
      <c r="E85" s="101"/>
      <c r="F85" s="102"/>
      <c r="G85" s="103"/>
      <c r="H85" s="104"/>
      <c r="I85" s="105"/>
      <c r="J85" s="106"/>
      <c r="K85" s="107"/>
      <c r="L85" s="107">
        <f t="shared" si="5"/>
        <v>0</v>
      </c>
      <c r="M85" s="108">
        <f t="shared" si="6"/>
        <v>0</v>
      </c>
      <c r="N85" s="109">
        <f t="shared" ca="1" si="2"/>
        <v>0</v>
      </c>
    </row>
    <row r="86" spans="1:14" ht="27.75" customHeight="1" x14ac:dyDescent="0.15">
      <c r="A86" s="97"/>
      <c r="B86" s="98"/>
      <c r="C86" s="99"/>
      <c r="D86" s="100"/>
      <c r="E86" s="101"/>
      <c r="F86" s="102"/>
      <c r="G86" s="103"/>
      <c r="H86" s="104"/>
      <c r="I86" s="105"/>
      <c r="J86" s="106"/>
      <c r="K86" s="107"/>
      <c r="L86" s="107">
        <f t="shared" si="5"/>
        <v>0</v>
      </c>
      <c r="M86" s="108">
        <f t="shared" si="6"/>
        <v>0</v>
      </c>
      <c r="N86" s="109">
        <f t="shared" ca="1" si="2"/>
        <v>0</v>
      </c>
    </row>
    <row r="87" spans="1:14" ht="24" customHeight="1" x14ac:dyDescent="0.15">
      <c r="A87" s="97"/>
      <c r="B87" s="98"/>
      <c r="C87" s="99"/>
      <c r="D87" s="100"/>
      <c r="E87" s="101"/>
      <c r="F87" s="102"/>
      <c r="G87" s="103"/>
      <c r="H87" s="104"/>
      <c r="I87" s="105"/>
      <c r="J87" s="106"/>
      <c r="K87" s="107"/>
      <c r="L87" s="107">
        <f>J87-K87</f>
        <v>0</v>
      </c>
      <c r="M87" s="108">
        <f>I87-J87</f>
        <v>0</v>
      </c>
      <c r="N87" s="109">
        <f t="shared" ca="1" si="2"/>
        <v>0</v>
      </c>
    </row>
    <row r="88" spans="1:14" ht="24.75" customHeight="1" x14ac:dyDescent="0.15">
      <c r="A88" s="110"/>
      <c r="B88" s="111"/>
      <c r="C88" s="76"/>
      <c r="D88" s="76"/>
      <c r="E88" s="24"/>
      <c r="F88" s="77"/>
      <c r="G88" s="112"/>
      <c r="H88" s="113">
        <f t="shared" ref="H88:M88" si="7">SUBTOTAL(9,H7:H87)</f>
        <v>0</v>
      </c>
      <c r="I88" s="114">
        <f t="shared" si="7"/>
        <v>0</v>
      </c>
      <c r="J88" s="113">
        <f t="shared" si="7"/>
        <v>0</v>
      </c>
      <c r="K88" s="115">
        <f t="shared" si="7"/>
        <v>0</v>
      </c>
      <c r="L88" s="115">
        <f t="shared" si="7"/>
        <v>0</v>
      </c>
      <c r="M88" s="116">
        <f t="shared" si="7"/>
        <v>0</v>
      </c>
      <c r="N88" s="114"/>
    </row>
  </sheetData>
  <autoFilter ref="B6:M87"/>
  <mergeCells count="17">
    <mergeCell ref="C1:D1"/>
    <mergeCell ref="F1:I1"/>
    <mergeCell ref="J2:K2"/>
    <mergeCell ref="L1:N1"/>
    <mergeCell ref="N4:N5"/>
    <mergeCell ref="L2:N2"/>
    <mergeCell ref="J1:K1"/>
    <mergeCell ref="A4:A5"/>
    <mergeCell ref="C2:D2"/>
    <mergeCell ref="F2:I2"/>
    <mergeCell ref="G4:G5"/>
    <mergeCell ref="C4:C5"/>
    <mergeCell ref="B4:B5"/>
    <mergeCell ref="H4:H5"/>
    <mergeCell ref="I4:I5"/>
    <mergeCell ref="E4:F5"/>
    <mergeCell ref="D4:D5"/>
  </mergeCells>
  <phoneticPr fontId="1"/>
  <dataValidations count="3">
    <dataValidation type="list" allowBlank="1" showInputMessage="1" showErrorMessage="1" sqref="E7:E87">
      <formula1>経理区分</formula1>
    </dataValidation>
    <dataValidation type="list" allowBlank="1" showInputMessage="1" showErrorMessage="1" sqref="G7:G87">
      <formula1>種別</formula1>
    </dataValidation>
    <dataValidation type="list" allowBlank="1" showInputMessage="1" showErrorMessage="1" sqref="F7:F87">
      <formula1>INDIRECT($E7)</formula1>
    </dataValidation>
  </dataValidations>
  <printOptions horizontalCentered="1"/>
  <pageMargins left="0.39370078740157483" right="0.39370078740157483" top="0.78740157480314965" bottom="0.39370078740157483" header="0.51181102362204722" footer="0.19685039370078741"/>
  <pageSetup paperSize="9" scale="82" fitToHeight="0" orientation="landscape" horizontalDpi="1200" verticalDpi="1200" r:id="rId1"/>
  <headerFooter>
    <oddHeader>&amp;C&amp;"ＭＳ ゴシック,太字"&amp;16 令和４年度　組織基盤強化支援事業助成収支簿</oddHeader>
    <oddFooter>&amp;C&amp;P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view="pageBreakPreview" zoomScale="85" zoomScaleNormal="100" zoomScaleSheetLayoutView="85" workbookViewId="0">
      <selection sqref="A1:I39"/>
    </sheetView>
  </sheetViews>
  <sheetFormatPr defaultRowHeight="11.25" x14ac:dyDescent="0.15"/>
  <cols>
    <col min="1" max="1" width="2.85546875" style="137" customWidth="1"/>
    <col min="2" max="2" width="1" style="137" customWidth="1"/>
    <col min="3" max="3" width="21.42578125" style="137" customWidth="1"/>
    <col min="4" max="4" width="1.28515625" style="137" customWidth="1"/>
    <col min="5" max="7" width="17.5703125" style="137" customWidth="1"/>
    <col min="8" max="8" width="17.85546875" style="137" customWidth="1"/>
    <col min="9" max="9" width="17.7109375" style="137" customWidth="1"/>
    <col min="10" max="10" width="7.140625" style="137" customWidth="1"/>
    <col min="11" max="16384" width="9.140625" style="137"/>
  </cols>
  <sheetData>
    <row r="1" spans="1:12" s="135" customFormat="1" ht="18.75" customHeight="1" x14ac:dyDescent="0.15">
      <c r="A1" s="30"/>
      <c r="B1" s="31"/>
      <c r="C1" s="30"/>
      <c r="D1" s="30"/>
      <c r="E1" s="31"/>
      <c r="F1" s="30"/>
      <c r="G1" s="379" t="s">
        <v>211</v>
      </c>
      <c r="H1" s="379"/>
      <c r="I1" s="379"/>
      <c r="J1" s="71"/>
      <c r="K1" s="71"/>
      <c r="L1" s="71"/>
    </row>
    <row r="2" spans="1:12" s="135" customFormat="1" ht="18.75" customHeight="1" x14ac:dyDescent="0.15">
      <c r="A2" s="30"/>
      <c r="B2" s="31"/>
      <c r="C2" s="30"/>
      <c r="D2" s="30"/>
      <c r="E2" s="31"/>
      <c r="F2" s="30"/>
      <c r="G2" s="30"/>
      <c r="H2" s="30"/>
      <c r="I2" s="30"/>
      <c r="J2" s="134"/>
      <c r="K2" s="71"/>
      <c r="L2" s="71"/>
    </row>
    <row r="3" spans="1:12" ht="18.75" customHeight="1" x14ac:dyDescent="0.15">
      <c r="A3" s="391" t="s">
        <v>189</v>
      </c>
      <c r="B3" s="391"/>
      <c r="C3" s="391"/>
      <c r="D3" s="391"/>
      <c r="E3" s="391"/>
      <c r="F3" s="391"/>
      <c r="G3" s="391"/>
      <c r="H3" s="391"/>
      <c r="I3" s="391"/>
    </row>
    <row r="4" spans="1:12" ht="18.75" customHeight="1" x14ac:dyDescent="0.15">
      <c r="A4" s="138"/>
      <c r="B4" s="138"/>
      <c r="C4" s="138"/>
      <c r="D4" s="138"/>
      <c r="E4" s="138"/>
      <c r="F4" s="136"/>
      <c r="G4" s="136"/>
      <c r="H4" s="136"/>
      <c r="I4" s="136"/>
    </row>
    <row r="5" spans="1:12" ht="21" customHeight="1" x14ac:dyDescent="0.15">
      <c r="A5" s="138"/>
      <c r="B5" s="236"/>
      <c r="C5" s="238" t="s">
        <v>207</v>
      </c>
      <c r="D5" s="237"/>
      <c r="E5" s="392">
        <f>IF(収支簿_委任先用!L1="","",収支簿_委任先用!L1)</f>
        <v>0</v>
      </c>
      <c r="F5" s="392"/>
      <c r="G5" s="392"/>
      <c r="H5" s="392"/>
      <c r="I5" s="138"/>
      <c r="J5" s="63"/>
      <c r="K5" s="63"/>
    </row>
    <row r="6" spans="1:12" ht="21" customHeight="1" x14ac:dyDescent="0.15">
      <c r="A6" s="138"/>
      <c r="B6" s="236"/>
      <c r="C6" s="238" t="s">
        <v>216</v>
      </c>
      <c r="D6" s="237"/>
      <c r="E6" s="380" t="str">
        <f>IF(収支簿_委任先用!F2="","",収支簿_委任先用!F2)</f>
        <v>スポーツ団体組織基盤強化支援事業</v>
      </c>
      <c r="F6" s="380"/>
      <c r="G6" s="380"/>
      <c r="H6" s="380"/>
      <c r="I6" s="138"/>
      <c r="J6" s="63"/>
      <c r="K6" s="63"/>
    </row>
    <row r="7" spans="1:12" ht="21" customHeight="1" x14ac:dyDescent="0.15">
      <c r="A7" s="384"/>
      <c r="B7" s="236"/>
      <c r="C7" s="238" t="s">
        <v>208</v>
      </c>
      <c r="D7" s="237"/>
      <c r="E7" s="381" t="str">
        <f>IF(収支簿_助成事業者用!L2="","",収支簿_助成事業者用!L2)</f>
        <v/>
      </c>
      <c r="F7" s="382"/>
      <c r="G7" s="382"/>
      <c r="H7" s="383"/>
      <c r="I7" s="139"/>
      <c r="J7" s="63"/>
      <c r="K7" s="63"/>
    </row>
    <row r="8" spans="1:12" ht="21" customHeight="1" x14ac:dyDescent="0.15">
      <c r="A8" s="384"/>
      <c r="B8" s="240"/>
      <c r="C8" s="238" t="s">
        <v>209</v>
      </c>
      <c r="D8" s="239"/>
      <c r="E8" s="381">
        <f>IF(収支簿_委任先用!C2="","",収支簿_委任先用!C2)</f>
        <v>0</v>
      </c>
      <c r="F8" s="382"/>
      <c r="G8" s="382"/>
      <c r="H8" s="383"/>
      <c r="I8" s="139"/>
      <c r="J8" s="234"/>
      <c r="K8" s="234"/>
    </row>
    <row r="9" spans="1:12" ht="21" customHeight="1" x14ac:dyDescent="0.15">
      <c r="A9" s="384"/>
      <c r="B9" s="236"/>
      <c r="C9" s="238" t="s">
        <v>210</v>
      </c>
      <c r="D9" s="237"/>
      <c r="E9" s="380" t="str">
        <f>IF(収支簿_委任先用!L2="","",収支簿_委任先用!L2)</f>
        <v>一般社団法人日本△△協会</v>
      </c>
      <c r="F9" s="380"/>
      <c r="G9" s="380"/>
      <c r="H9" s="380"/>
      <c r="I9" s="139"/>
      <c r="J9" s="63"/>
      <c r="K9" s="63"/>
    </row>
    <row r="10" spans="1:12" ht="18.75" customHeight="1" x14ac:dyDescent="0.15">
      <c r="A10" s="384"/>
      <c r="B10" s="247"/>
      <c r="C10" s="139"/>
      <c r="D10" s="139"/>
      <c r="E10" s="138"/>
      <c r="F10" s="136"/>
      <c r="G10" s="136"/>
      <c r="H10" s="136"/>
      <c r="I10" s="136"/>
    </row>
    <row r="11" spans="1:12" ht="18.95" customHeight="1" thickBot="1" x14ac:dyDescent="0.2">
      <c r="A11" s="384"/>
      <c r="B11" s="247"/>
      <c r="C11" s="140" t="s">
        <v>101</v>
      </c>
      <c r="D11" s="140"/>
      <c r="E11" s="141" t="s">
        <v>102</v>
      </c>
      <c r="F11" s="138"/>
      <c r="G11" s="138"/>
      <c r="H11" s="138"/>
      <c r="I11" s="141"/>
    </row>
    <row r="12" spans="1:12" ht="24.75" customHeight="1" x14ac:dyDescent="0.15">
      <c r="A12" s="384"/>
      <c r="B12" s="218"/>
      <c r="C12" s="385" t="s">
        <v>103</v>
      </c>
      <c r="D12" s="228"/>
      <c r="E12" s="387" t="s">
        <v>190</v>
      </c>
      <c r="F12" s="142"/>
      <c r="G12" s="143"/>
      <c r="H12" s="143"/>
      <c r="I12" s="143"/>
    </row>
    <row r="13" spans="1:12" x14ac:dyDescent="0.15">
      <c r="A13" s="384"/>
      <c r="B13" s="223"/>
      <c r="C13" s="386"/>
      <c r="D13" s="249"/>
      <c r="E13" s="388"/>
      <c r="F13" s="142"/>
      <c r="G13" s="143"/>
      <c r="H13" s="143"/>
      <c r="I13" s="143"/>
    </row>
    <row r="14" spans="1:12" ht="23.45" customHeight="1" x14ac:dyDescent="0.15">
      <c r="A14" s="384"/>
      <c r="B14" s="224"/>
      <c r="C14" s="248" t="s">
        <v>191</v>
      </c>
      <c r="D14" s="248"/>
      <c r="E14" s="225">
        <f>SUMIF(収支簿_委任先用!$E$7:$E$3093,$C14,収支簿_委任先用!$H$7:$H$3093)</f>
        <v>0</v>
      </c>
      <c r="F14" s="144"/>
      <c r="G14" s="145"/>
      <c r="H14" s="146"/>
      <c r="I14" s="147"/>
    </row>
    <row r="15" spans="1:12" ht="23.45" customHeight="1" x14ac:dyDescent="0.15">
      <c r="A15" s="384"/>
      <c r="B15" s="222"/>
      <c r="C15" s="221" t="s">
        <v>122</v>
      </c>
      <c r="D15" s="221"/>
      <c r="E15" s="225">
        <f>SUMIF(収支簿_委任先用!$E$7:$E$3094,$C15,収支簿_委任先用!$H$7:$H$3094)</f>
        <v>0</v>
      </c>
      <c r="F15" s="144"/>
      <c r="G15" s="148"/>
      <c r="H15" s="149"/>
      <c r="I15" s="150"/>
    </row>
    <row r="16" spans="1:12" ht="23.45" customHeight="1" x14ac:dyDescent="0.15">
      <c r="A16" s="384"/>
      <c r="B16" s="224"/>
      <c r="C16" s="248" t="s">
        <v>123</v>
      </c>
      <c r="D16" s="248"/>
      <c r="E16" s="225">
        <f>SUMIF(収支簿_委任先用!$E$7:$E$3094,$C16,収支簿_委任先用!$H$7:$H$3094)</f>
        <v>0</v>
      </c>
      <c r="F16" s="144"/>
      <c r="G16" s="148"/>
      <c r="H16" s="149"/>
      <c r="I16" s="150"/>
    </row>
    <row r="17" spans="1:9" ht="23.45" customHeight="1" x14ac:dyDescent="0.15">
      <c r="A17" s="384"/>
      <c r="B17" s="224"/>
      <c r="C17" s="248" t="s">
        <v>124</v>
      </c>
      <c r="D17" s="248"/>
      <c r="E17" s="225">
        <f>SUMIF(収支簿_委任先用!$E$7:$E$3094,$C17,収支簿_委任先用!$H$7:$H$3094)</f>
        <v>0</v>
      </c>
      <c r="F17" s="144"/>
      <c r="G17" s="148"/>
      <c r="H17" s="149"/>
      <c r="I17" s="150"/>
    </row>
    <row r="18" spans="1:9" ht="23.45" customHeight="1" x14ac:dyDescent="0.15">
      <c r="A18" s="384"/>
      <c r="B18" s="223"/>
      <c r="C18" s="249" t="s">
        <v>104</v>
      </c>
      <c r="D18" s="249"/>
      <c r="E18" s="225">
        <f>SUMIF(収支簿_委任先用!$E$7:$E$3094,$C18,収支簿_委任先用!$H$7:$H$3094)</f>
        <v>0</v>
      </c>
      <c r="F18" s="144"/>
      <c r="G18" s="144"/>
      <c r="H18" s="144"/>
      <c r="I18" s="144"/>
    </row>
    <row r="19" spans="1:9" ht="23.45" customHeight="1" x14ac:dyDescent="0.15">
      <c r="A19" s="384"/>
      <c r="B19" s="217"/>
      <c r="C19" s="220" t="s">
        <v>105</v>
      </c>
      <c r="D19" s="220"/>
      <c r="E19" s="226">
        <f>IF(E39-SUM(E14:E18)&gt;0,E39-SUM(E14:E18),0)</f>
        <v>0</v>
      </c>
      <c r="F19" s="144"/>
      <c r="G19" s="148"/>
      <c r="H19" s="149"/>
      <c r="I19" s="150"/>
    </row>
    <row r="20" spans="1:9" ht="23.45" customHeight="1" thickBot="1" x14ac:dyDescent="0.2">
      <c r="A20" s="384"/>
      <c r="B20" s="216"/>
      <c r="C20" s="214" t="s">
        <v>106</v>
      </c>
      <c r="D20" s="214"/>
      <c r="E20" s="227">
        <f>SUM(E14:E19)</f>
        <v>0</v>
      </c>
      <c r="F20" s="144"/>
      <c r="G20" s="148"/>
      <c r="H20" s="149"/>
      <c r="I20" s="150"/>
    </row>
    <row r="21" spans="1:9" ht="23.25" customHeight="1" x14ac:dyDescent="0.15">
      <c r="A21" s="384"/>
      <c r="B21" s="247"/>
      <c r="C21" s="139"/>
      <c r="D21" s="139"/>
      <c r="E21" s="138"/>
      <c r="F21" s="136"/>
      <c r="G21" s="136"/>
      <c r="H21" s="136"/>
      <c r="I21" s="136"/>
    </row>
    <row r="22" spans="1:9" ht="18.95" customHeight="1" thickBot="1" x14ac:dyDescent="0.2">
      <c r="A22" s="384"/>
      <c r="B22" s="247"/>
      <c r="C22" s="140" t="s">
        <v>107</v>
      </c>
      <c r="D22" s="140"/>
      <c r="E22" s="138"/>
      <c r="F22" s="136"/>
      <c r="G22" s="136"/>
      <c r="H22" s="136"/>
      <c r="I22" s="151" t="s">
        <v>102</v>
      </c>
    </row>
    <row r="23" spans="1:9" ht="18.95" customHeight="1" x14ac:dyDescent="0.15">
      <c r="A23" s="384"/>
      <c r="B23" s="218"/>
      <c r="C23" s="389" t="s">
        <v>103</v>
      </c>
      <c r="D23" s="228"/>
      <c r="E23" s="394" t="s">
        <v>190</v>
      </c>
      <c r="F23" s="396" t="s">
        <v>108</v>
      </c>
      <c r="G23" s="397"/>
      <c r="H23" s="398"/>
      <c r="I23" s="399" t="s">
        <v>125</v>
      </c>
    </row>
    <row r="24" spans="1:9" ht="24" customHeight="1" x14ac:dyDescent="0.15">
      <c r="A24" s="384"/>
      <c r="B24" s="223"/>
      <c r="C24" s="390"/>
      <c r="D24" s="249"/>
      <c r="E24" s="395"/>
      <c r="F24" s="152" t="s">
        <v>143</v>
      </c>
      <c r="G24" s="153" t="s">
        <v>144</v>
      </c>
      <c r="H24" s="153" t="s">
        <v>145</v>
      </c>
      <c r="I24" s="400"/>
    </row>
    <row r="25" spans="1:9" ht="23.45" customHeight="1" x14ac:dyDescent="0.15">
      <c r="A25" s="384"/>
      <c r="B25" s="224"/>
      <c r="C25" s="248" t="s">
        <v>109</v>
      </c>
      <c r="D25" s="248"/>
      <c r="E25" s="230">
        <f>SUMIF(収支簿_委任先用!$E$7:$E$3094,$C25,収支簿_委任先用!$I$7:$I$3094)</f>
        <v>0</v>
      </c>
      <c r="F25" s="154">
        <f>SUMIF(収支簿_委任先用!$E$7:$E$3094,$C25,収支簿_委任先用!$J$7:$J$3094)</f>
        <v>0</v>
      </c>
      <c r="G25" s="155">
        <f>SUMIF(収支簿_委任先用!$E$7:$E$3094,$C25,収支簿_委任先用!$K$7:$K$3094)</f>
        <v>0</v>
      </c>
      <c r="H25" s="156">
        <f>SUMIF(収支簿_委任先用!$E$7:$E$3094,$C25,収支簿_委任先用!$L$7:$L$3094)</f>
        <v>0</v>
      </c>
      <c r="I25" s="157">
        <f>SUMIF(収支簿_委任先用!$E$7:$E$3094,$C25,収支簿_委任先用!$M$7:$M$3094)</f>
        <v>0</v>
      </c>
    </row>
    <row r="26" spans="1:9" ht="23.45" customHeight="1" x14ac:dyDescent="0.15">
      <c r="A26" s="384"/>
      <c r="B26" s="224"/>
      <c r="C26" s="248" t="s">
        <v>110</v>
      </c>
      <c r="D26" s="248"/>
      <c r="E26" s="230">
        <f>SUMIF(収支簿_委任先用!$E$7:$E$3094,$C26,収支簿_委任先用!$I$7:$I$3094)</f>
        <v>0</v>
      </c>
      <c r="F26" s="154">
        <f>SUMIF(収支簿_委任先用!$E$7:$E$3094,$C26,収支簿_委任先用!$J$7:$J$3094)</f>
        <v>0</v>
      </c>
      <c r="G26" s="155">
        <f>SUMIF(収支簿_委任先用!$E$7:$E$3094,$C26,収支簿_委任先用!$K$7:$K$3094)</f>
        <v>0</v>
      </c>
      <c r="H26" s="156">
        <f>SUMIF(収支簿_委任先用!$E$7:$E$3094,$C26,収支簿_委任先用!$L$7:$L$3094)</f>
        <v>0</v>
      </c>
      <c r="I26" s="157">
        <f>SUMIF(収支簿_委任先用!$E$7:$E$3094,$C26,収支簿_委任先用!$M$7:$M$3094)</f>
        <v>0</v>
      </c>
    </row>
    <row r="27" spans="1:9" ht="23.45" customHeight="1" x14ac:dyDescent="0.15">
      <c r="A27" s="384"/>
      <c r="B27" s="224"/>
      <c r="C27" s="248" t="s">
        <v>111</v>
      </c>
      <c r="D27" s="248"/>
      <c r="E27" s="230">
        <f>SUMIF(収支簿_委任先用!$E$7:$E$3094,$C27,収支簿_委任先用!$I$7:$I$3094)</f>
        <v>0</v>
      </c>
      <c r="F27" s="154">
        <f>SUMIF(収支簿_委任先用!$E$7:$E$3094,$C27,収支簿_委任先用!$J$7:$J$3094)</f>
        <v>0</v>
      </c>
      <c r="G27" s="155">
        <f>SUMIF(収支簿_委任先用!$E$7:$E$3094,$C27,収支簿_委任先用!$K$7:$K$3094)</f>
        <v>0</v>
      </c>
      <c r="H27" s="156">
        <f>SUMIF(収支簿_委任先用!$E$7:$E$3094,$C27,収支簿_委任先用!$L$7:$L$3094)</f>
        <v>0</v>
      </c>
      <c r="I27" s="157">
        <f>SUMIF(収支簿_委任先用!$E$7:$E$3094,$C27,収支簿_委任先用!$M$7:$M$3094)</f>
        <v>0</v>
      </c>
    </row>
    <row r="28" spans="1:9" ht="23.45" customHeight="1" x14ac:dyDescent="0.15">
      <c r="A28" s="384"/>
      <c r="B28" s="224"/>
      <c r="C28" s="248" t="s">
        <v>112</v>
      </c>
      <c r="D28" s="248"/>
      <c r="E28" s="230">
        <f>SUMIF(収支簿_委任先用!$E$7:$E$3094,$C28,収支簿_委任先用!$I$7:$I$3094)</f>
        <v>0</v>
      </c>
      <c r="F28" s="154">
        <f>SUMIF(収支簿_委任先用!$E$7:$E$3094,$C28,収支簿_委任先用!$J$7:$J$3094)</f>
        <v>0</v>
      </c>
      <c r="G28" s="155">
        <f>SUMIF(収支簿_委任先用!$E$7:$E$3094,$C28,収支簿_委任先用!$K$7:$K$3094)</f>
        <v>0</v>
      </c>
      <c r="H28" s="156">
        <f>SUMIF(収支簿_委任先用!$E$7:$E$3094,$C28,収支簿_委任先用!$L$7:$L$3094)</f>
        <v>0</v>
      </c>
      <c r="I28" s="157">
        <f>SUMIF(収支簿_委任先用!$E$7:$E$3094,$C28,収支簿_委任先用!$M$7:$M$3094)</f>
        <v>0</v>
      </c>
    </row>
    <row r="29" spans="1:9" ht="23.45" customHeight="1" x14ac:dyDescent="0.15">
      <c r="A29" s="384"/>
      <c r="B29" s="224"/>
      <c r="C29" s="248" t="s">
        <v>113</v>
      </c>
      <c r="D29" s="248"/>
      <c r="E29" s="230">
        <f>SUMIF(収支簿_委任先用!$E$7:$E$3094,$C29,収支簿_委任先用!$I$7:$I$3094)</f>
        <v>0</v>
      </c>
      <c r="F29" s="154">
        <f>SUMIF(収支簿_委任先用!$E$7:$E$3094,$C29,収支簿_委任先用!$J$7:$J$3094)</f>
        <v>0</v>
      </c>
      <c r="G29" s="155">
        <f>SUMIF(収支簿_委任先用!$E$7:$E$3094,$C29,収支簿_委任先用!$K$7:$K$3094)</f>
        <v>0</v>
      </c>
      <c r="H29" s="156">
        <f>SUMIF(収支簿_委任先用!$E$7:$E$3094,$C29,収支簿_委任先用!$L$7:$L$3094)</f>
        <v>0</v>
      </c>
      <c r="I29" s="157">
        <f>SUMIF(収支簿_委任先用!$E$7:$E$3094,$C29,収支簿_委任先用!$M$7:$M$3094)</f>
        <v>0</v>
      </c>
    </row>
    <row r="30" spans="1:9" ht="23.45" customHeight="1" x14ac:dyDescent="0.15">
      <c r="A30" s="384"/>
      <c r="B30" s="224"/>
      <c r="C30" s="248" t="s">
        <v>114</v>
      </c>
      <c r="D30" s="248"/>
      <c r="E30" s="230">
        <f>SUMIF(収支簿_委任先用!$E$7:$E$3094,$C30,収支簿_委任先用!$I$7:$I$3094)</f>
        <v>0</v>
      </c>
      <c r="F30" s="154">
        <f>SUMIF(収支簿_委任先用!$E$7:$E$3094,$C30,収支簿_委任先用!$J$7:$J$3094)</f>
        <v>0</v>
      </c>
      <c r="G30" s="155">
        <f>SUMIF(収支簿_委任先用!$E$7:$E$3094,$C30,収支簿_委任先用!$K$7:$K$3094)</f>
        <v>0</v>
      </c>
      <c r="H30" s="156">
        <f>SUMIF(収支簿_委任先用!$E$7:$E$3094,$C30,収支簿_委任先用!$L$7:$L$3094)</f>
        <v>0</v>
      </c>
      <c r="I30" s="157">
        <f>SUMIF(収支簿_委任先用!$E$7:$E$3094,$C30,収支簿_委任先用!$M$7:$M$3094)</f>
        <v>0</v>
      </c>
    </row>
    <row r="31" spans="1:9" ht="23.45" customHeight="1" x14ac:dyDescent="0.15">
      <c r="A31" s="384"/>
      <c r="B31" s="224"/>
      <c r="C31" s="248" t="s">
        <v>115</v>
      </c>
      <c r="D31" s="248"/>
      <c r="E31" s="230">
        <f>SUMIF(収支簿_委任先用!$E$7:$E$3094,$C31,収支簿_委任先用!$I$7:$I$3094)</f>
        <v>0</v>
      </c>
      <c r="F31" s="154">
        <f>SUMIF(収支簿_委任先用!$E$7:$E$3094,$C31,収支簿_委任先用!$J$7:$J$3094)</f>
        <v>0</v>
      </c>
      <c r="G31" s="155">
        <f>SUMIF(収支簿_委任先用!$E$7:$E$3094,$C31,収支簿_委任先用!$K$7:$K$3094)</f>
        <v>0</v>
      </c>
      <c r="H31" s="156">
        <f>SUMIF(収支簿_委任先用!$E$7:$E$3094,$C31,収支簿_委任先用!$L$7:$L$3094)</f>
        <v>0</v>
      </c>
      <c r="I31" s="157">
        <f>SUMIF(収支簿_委任先用!$E$7:$E$3094,$C31,収支簿_委任先用!$M$7:$M$3094)</f>
        <v>0</v>
      </c>
    </row>
    <row r="32" spans="1:9" ht="23.45" customHeight="1" x14ac:dyDescent="0.15">
      <c r="A32" s="384"/>
      <c r="B32" s="224"/>
      <c r="C32" s="248" t="s">
        <v>116</v>
      </c>
      <c r="D32" s="248"/>
      <c r="E32" s="230">
        <f>SUMIF(収支簿_委任先用!$E$7:$E$3094,$C32,収支簿_委任先用!$I$7:$I$3094)</f>
        <v>0</v>
      </c>
      <c r="F32" s="154">
        <f>SUMIF(収支簿_委任先用!$E$7:$E$3094,$C32,収支簿_委任先用!$J$7:$J$3094)</f>
        <v>0</v>
      </c>
      <c r="G32" s="155">
        <f>SUMIF(収支簿_委任先用!$E$7:$E$3094,$C32,収支簿_委任先用!$K$7:$K$3094)</f>
        <v>0</v>
      </c>
      <c r="H32" s="156">
        <f>SUMIF(収支簿_委任先用!$E$7:$E$3094,$C32,収支簿_委任先用!$L$7:$L$3094)</f>
        <v>0</v>
      </c>
      <c r="I32" s="157">
        <f>SUMIF(収支簿_委任先用!$E$7:$E$3094,$C32,収支簿_委任先用!$M$7:$M$3094)</f>
        <v>0</v>
      </c>
    </row>
    <row r="33" spans="1:9" ht="23.45" customHeight="1" x14ac:dyDescent="0.15">
      <c r="A33" s="384"/>
      <c r="B33" s="224"/>
      <c r="C33" s="248" t="s">
        <v>117</v>
      </c>
      <c r="D33" s="248"/>
      <c r="E33" s="230">
        <f>SUMIF(収支簿_委任先用!$E$7:$E$3094,$C33,収支簿_委任先用!$I$7:$I$3094)</f>
        <v>0</v>
      </c>
      <c r="F33" s="154">
        <f>SUMIF(収支簿_委任先用!$E$7:$E$3094,$C33,収支簿_委任先用!$J$7:$J$3094)</f>
        <v>0</v>
      </c>
      <c r="G33" s="155">
        <f>SUMIF(収支簿_委任先用!$E$7:$E$3094,$C33,収支簿_委任先用!$K$7:$K$3094)</f>
        <v>0</v>
      </c>
      <c r="H33" s="156">
        <f>SUMIF(収支簿_委任先用!$E$7:$E$3094,$C33,収支簿_委任先用!$L$7:$L$3094)</f>
        <v>0</v>
      </c>
      <c r="I33" s="157">
        <f>SUMIF(収支簿_委任先用!$E$7:$E$3094,$C33,収支簿_委任先用!$M$7:$M$3094)</f>
        <v>0</v>
      </c>
    </row>
    <row r="34" spans="1:9" ht="23.45" customHeight="1" x14ac:dyDescent="0.15">
      <c r="A34" s="384"/>
      <c r="B34" s="224"/>
      <c r="C34" s="248" t="s">
        <v>118</v>
      </c>
      <c r="D34" s="248"/>
      <c r="E34" s="230">
        <f>SUMIF(収支簿_委任先用!$E$7:$E$3094,$C34,収支簿_委任先用!$I$7:$I$3094)</f>
        <v>0</v>
      </c>
      <c r="F34" s="154">
        <f>SUMIF(収支簿_委任先用!$E$7:$E$3094,$C34,収支簿_委任先用!$J$7:$J$3094)</f>
        <v>0</v>
      </c>
      <c r="G34" s="155">
        <f>SUMIF(収支簿_委任先用!$E$7:$E$3094,$C34,収支簿_委任先用!$K$7:$K$3094)</f>
        <v>0</v>
      </c>
      <c r="H34" s="156">
        <f>SUMIF(収支簿_委任先用!$E$7:$E$3094,$C34,収支簿_委任先用!$L$7:$L$3094)</f>
        <v>0</v>
      </c>
      <c r="I34" s="157">
        <f>SUMIF(収支簿_委任先用!$E$7:$E$3094,$C34,収支簿_委任先用!$M$7:$M$3094)</f>
        <v>0</v>
      </c>
    </row>
    <row r="35" spans="1:9" ht="23.45" customHeight="1" x14ac:dyDescent="0.15">
      <c r="A35" s="384"/>
      <c r="B35" s="224"/>
      <c r="C35" s="248" t="s">
        <v>119</v>
      </c>
      <c r="D35" s="248"/>
      <c r="E35" s="230">
        <f>SUMIF(収支簿_委任先用!$E$7:$E$3094,$C35,収支簿_委任先用!$I$7:$I$3094)</f>
        <v>0</v>
      </c>
      <c r="F35" s="154">
        <f>SUMIF(収支簿_委任先用!$E$7:$E$3094,$C35,収支簿_委任先用!$J$7:$J$3094)</f>
        <v>0</v>
      </c>
      <c r="G35" s="155">
        <f>SUMIF(収支簿_委任先用!$E$7:$E$3094,$C35,収支簿_委任先用!$K$7:$K$3094)</f>
        <v>0</v>
      </c>
      <c r="H35" s="156">
        <f>SUMIF(収支簿_委任先用!$E$7:$E$3094,$C35,収支簿_委任先用!$L$7:$L$3094)</f>
        <v>0</v>
      </c>
      <c r="I35" s="157">
        <f>SUMIF(収支簿_委任先用!$E$7:$E$3094,$C35,収支簿_委任先用!$M$7:$M$3094)</f>
        <v>0</v>
      </c>
    </row>
    <row r="36" spans="1:9" ht="23.45" customHeight="1" x14ac:dyDescent="0.15">
      <c r="A36" s="384"/>
      <c r="B36" s="224"/>
      <c r="C36" s="248" t="s">
        <v>120</v>
      </c>
      <c r="D36" s="248"/>
      <c r="E36" s="230">
        <f>SUMIF(収支簿_委任先用!$E$7:$E$3094,$C36,収支簿_委任先用!$I$7:$I$3094)</f>
        <v>0</v>
      </c>
      <c r="F36" s="154">
        <f>SUMIF(収支簿_委任先用!$E$7:$E$3094,$C36,収支簿_委任先用!$J$7:$J$3094)</f>
        <v>0</v>
      </c>
      <c r="G36" s="155">
        <f>SUMIF(収支簿_委任先用!$E$7:$E$3094,$C36,収支簿_委任先用!$K$7:$K$3094)</f>
        <v>0</v>
      </c>
      <c r="H36" s="156">
        <f>SUMIF(収支簿_委任先用!$E$7:$E$3094,$C36,収支簿_委任先用!$L$7:$L$3094)</f>
        <v>0</v>
      </c>
      <c r="I36" s="157">
        <f>SUMIF(収支簿_委任先用!$E$7:$E$3094,$C36,収支簿_委任先用!$M$7:$M$3094)</f>
        <v>0</v>
      </c>
    </row>
    <row r="37" spans="1:9" ht="23.45" customHeight="1" x14ac:dyDescent="0.15">
      <c r="A37" s="384"/>
      <c r="B37" s="224"/>
      <c r="C37" s="229" t="s">
        <v>192</v>
      </c>
      <c r="D37" s="231"/>
      <c r="E37" s="230">
        <f>SUMIF(収支簿_委任先用!$E$7:$E$3094,$C37,収支簿_委任先用!$I$7:$I$3094)</f>
        <v>0</v>
      </c>
      <c r="F37" s="154">
        <f>SUMIF(収支簿_委任先用!$E$7:$E$3094,$C37,収支簿_委任先用!$J$7:$J$3094)</f>
        <v>0</v>
      </c>
      <c r="G37" s="155">
        <f>SUMIF(収支簿_委任先用!$E$7:$E$3094,$C37,収支簿_委任先用!$K$7:$K$3094)</f>
        <v>0</v>
      </c>
      <c r="H37" s="156">
        <f>SUMIF(収支簿_委任先用!$E$7:$E$3094,$C37,収支簿_委任先用!$L$7:$L$3094)</f>
        <v>0</v>
      </c>
      <c r="I37" s="157">
        <f>SUMIF(収支簿_委任先用!$E$7:$E$3094,$C37,収支簿_委任先用!$M$7:$M$3094)</f>
        <v>0</v>
      </c>
    </row>
    <row r="38" spans="1:9" ht="23.45" customHeight="1" x14ac:dyDescent="0.15">
      <c r="A38" s="384"/>
      <c r="B38" s="219"/>
      <c r="C38" s="215" t="s">
        <v>121</v>
      </c>
      <c r="D38" s="232"/>
      <c r="E38" s="226">
        <f>SUMIF(収支簿_委任先用!$E$7:$E$3094,$C38,収支簿_委任先用!$I$7:$I$3094)</f>
        <v>0</v>
      </c>
      <c r="F38" s="158">
        <f>SUMIF(収支簿_委任先用!$E$7:$E$3094,$C38,収支簿_委任先用!$J$7:$J$3094)</f>
        <v>0</v>
      </c>
      <c r="G38" s="159">
        <f>SUMIF(収支簿_委任先用!$E$7:$E$3094,$C38,収支簿_委任先用!$K$7:$K$3094)</f>
        <v>0</v>
      </c>
      <c r="H38" s="160">
        <f>SUMIF(収支簿_委任先用!$E$7:$E$3094,$C38,収支簿_委任先用!$L$7:$L$3094)</f>
        <v>0</v>
      </c>
      <c r="I38" s="161">
        <f>SUMIF(収支簿_委任先用!$E$7:$E$3094,$C38,収支簿_委任先用!$M$7:$M$3094)</f>
        <v>0</v>
      </c>
    </row>
    <row r="39" spans="1:9" ht="23.45" customHeight="1" thickBot="1" x14ac:dyDescent="0.2">
      <c r="A39" s="384"/>
      <c r="B39" s="216"/>
      <c r="C39" s="220" t="s">
        <v>106</v>
      </c>
      <c r="D39" s="233"/>
      <c r="E39" s="227">
        <f t="shared" ref="E39:I39" si="0">SUM(E25:E38)</f>
        <v>0</v>
      </c>
      <c r="F39" s="162">
        <f t="shared" si="0"/>
        <v>0</v>
      </c>
      <c r="G39" s="212">
        <f t="shared" si="0"/>
        <v>0</v>
      </c>
      <c r="H39" s="162">
        <f t="shared" si="0"/>
        <v>0</v>
      </c>
      <c r="I39" s="163">
        <f t="shared" si="0"/>
        <v>0</v>
      </c>
    </row>
    <row r="40" spans="1:9" ht="3.95" customHeight="1" x14ac:dyDescent="0.15">
      <c r="G40" s="164"/>
    </row>
    <row r="42" spans="1:9" x14ac:dyDescent="0.15">
      <c r="C42" s="164"/>
      <c r="D42" s="164"/>
      <c r="E42" s="165"/>
    </row>
    <row r="43" spans="1:9" x14ac:dyDescent="0.15">
      <c r="C43" s="393"/>
      <c r="D43" s="393"/>
      <c r="E43" s="393"/>
      <c r="F43" s="393"/>
      <c r="G43" s="393"/>
      <c r="H43" s="393"/>
      <c r="I43" s="393"/>
    </row>
    <row r="44" spans="1:9" x14ac:dyDescent="0.15">
      <c r="C44" s="393"/>
      <c r="D44" s="393"/>
      <c r="E44" s="393"/>
      <c r="F44" s="393"/>
      <c r="G44" s="393"/>
      <c r="H44" s="393"/>
      <c r="I44" s="393"/>
    </row>
    <row r="49" spans="3:4" x14ac:dyDescent="0.15">
      <c r="C49" s="166"/>
      <c r="D49" s="166"/>
    </row>
    <row r="50" spans="3:4" x14ac:dyDescent="0.15">
      <c r="C50" s="166"/>
      <c r="D50" s="166"/>
    </row>
    <row r="51" spans="3:4" x14ac:dyDescent="0.15">
      <c r="C51" s="166"/>
      <c r="D51" s="166"/>
    </row>
    <row r="52" spans="3:4" x14ac:dyDescent="0.15">
      <c r="C52" s="166"/>
      <c r="D52" s="166"/>
    </row>
    <row r="53" spans="3:4" x14ac:dyDescent="0.15">
      <c r="C53" s="166"/>
      <c r="D53" s="166"/>
    </row>
    <row r="54" spans="3:4" x14ac:dyDescent="0.15">
      <c r="C54" s="166"/>
      <c r="D54" s="166"/>
    </row>
    <row r="55" spans="3:4" x14ac:dyDescent="0.15">
      <c r="C55" s="166"/>
      <c r="D55" s="166"/>
    </row>
    <row r="56" spans="3:4" x14ac:dyDescent="0.15">
      <c r="C56" s="166"/>
      <c r="D56" s="166"/>
    </row>
    <row r="57" spans="3:4" x14ac:dyDescent="0.15">
      <c r="C57" s="166"/>
      <c r="D57" s="166"/>
    </row>
    <row r="58" spans="3:4" x14ac:dyDescent="0.15">
      <c r="C58" s="166"/>
      <c r="D58" s="166"/>
    </row>
    <row r="59" spans="3:4" x14ac:dyDescent="0.15">
      <c r="C59" s="166"/>
      <c r="D59" s="166"/>
    </row>
    <row r="60" spans="3:4" x14ac:dyDescent="0.15">
      <c r="C60" s="166"/>
      <c r="D60" s="166"/>
    </row>
    <row r="61" spans="3:4" x14ac:dyDescent="0.15">
      <c r="C61" s="166"/>
      <c r="D61" s="166"/>
    </row>
    <row r="62" spans="3:4" x14ac:dyDescent="0.15">
      <c r="C62" s="166"/>
      <c r="D62" s="166"/>
    </row>
    <row r="63" spans="3:4" x14ac:dyDescent="0.15">
      <c r="C63" s="166"/>
      <c r="D63" s="166"/>
    </row>
    <row r="64" spans="3:4" x14ac:dyDescent="0.15">
      <c r="C64" s="166"/>
      <c r="D64" s="166"/>
    </row>
    <row r="65" spans="1:4" x14ac:dyDescent="0.15">
      <c r="C65" s="166"/>
      <c r="D65" s="166"/>
    </row>
    <row r="66" spans="1:4" x14ac:dyDescent="0.15">
      <c r="C66" s="166"/>
      <c r="D66" s="166"/>
    </row>
    <row r="67" spans="1:4" x14ac:dyDescent="0.15">
      <c r="C67" s="166"/>
      <c r="D67" s="166"/>
    </row>
    <row r="68" spans="1:4" x14ac:dyDescent="0.15">
      <c r="C68" s="166"/>
      <c r="D68" s="166"/>
    </row>
    <row r="69" spans="1:4" x14ac:dyDescent="0.15">
      <c r="C69" s="166"/>
      <c r="D69" s="166"/>
    </row>
    <row r="70" spans="1:4" s="168" customFormat="1" x14ac:dyDescent="0.15">
      <c r="A70" s="167"/>
      <c r="B70" s="167"/>
      <c r="C70" s="166"/>
      <c r="D70" s="166"/>
    </row>
    <row r="71" spans="1:4" x14ac:dyDescent="0.15">
      <c r="C71" s="166"/>
      <c r="D71" s="166"/>
    </row>
    <row r="72" spans="1:4" x14ac:dyDescent="0.15">
      <c r="C72" s="166"/>
      <c r="D72" s="166"/>
    </row>
    <row r="73" spans="1:4" x14ac:dyDescent="0.15">
      <c r="C73" s="166"/>
      <c r="D73" s="166"/>
    </row>
    <row r="74" spans="1:4" x14ac:dyDescent="0.15">
      <c r="C74" s="166"/>
      <c r="D74" s="166"/>
    </row>
    <row r="75" spans="1:4" x14ac:dyDescent="0.15">
      <c r="C75" s="166"/>
      <c r="D75" s="166"/>
    </row>
    <row r="76" spans="1:4" x14ac:dyDescent="0.15">
      <c r="C76" s="166"/>
      <c r="D76" s="166"/>
    </row>
    <row r="77" spans="1:4" x14ac:dyDescent="0.15">
      <c r="C77" s="166"/>
      <c r="D77" s="166"/>
    </row>
    <row r="78" spans="1:4" x14ac:dyDescent="0.15">
      <c r="C78" s="166"/>
      <c r="D78" s="166"/>
    </row>
    <row r="79" spans="1:4" x14ac:dyDescent="0.15">
      <c r="C79" s="166"/>
      <c r="D79" s="166"/>
    </row>
  </sheetData>
  <sheetProtection algorithmName="SHA-512" hashValue="Oz6Q+vLna7MoAEO5LYrIwkQdV4ki6Soq0kMPozKyRGcefzAA6bRo7nIRTkqW5yhdQiEE/UG7jCAWronXTqIDJg==" saltValue="Dy7wcreXO+Q9/OyP8laa8g==" spinCount="100000" sheet="1" objects="1" scenarios="1"/>
  <mergeCells count="16">
    <mergeCell ref="C44:I44"/>
    <mergeCell ref="E23:E24"/>
    <mergeCell ref="F23:H23"/>
    <mergeCell ref="I23:I24"/>
    <mergeCell ref="C43:I43"/>
    <mergeCell ref="G1:I1"/>
    <mergeCell ref="E6:H6"/>
    <mergeCell ref="E7:H7"/>
    <mergeCell ref="E9:H9"/>
    <mergeCell ref="A7:A39"/>
    <mergeCell ref="C12:C13"/>
    <mergeCell ref="E12:E13"/>
    <mergeCell ref="C23:C24"/>
    <mergeCell ref="A3:I3"/>
    <mergeCell ref="E5:H5"/>
    <mergeCell ref="E8:H8"/>
  </mergeCells>
  <phoneticPr fontId="1"/>
  <conditionalFormatting sqref="E42">
    <cfRule type="expression" dxfId="4" priority="5">
      <formula>E42&lt;&gt;0</formula>
    </cfRule>
  </conditionalFormatting>
  <conditionalFormatting sqref="C37">
    <cfRule type="expression" dxfId="3" priority="7">
      <formula>#REF!="-"</formula>
    </cfRule>
  </conditionalFormatting>
  <pageMargins left="0.7" right="0.7" top="0.75" bottom="0.75" header="0.3" footer="0.3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view="pageBreakPreview" zoomScale="90" zoomScaleNormal="100" zoomScaleSheetLayoutView="90" workbookViewId="0">
      <selection activeCell="L2" sqref="L2:N2"/>
    </sheetView>
  </sheetViews>
  <sheetFormatPr defaultRowHeight="12" x14ac:dyDescent="0.15"/>
  <cols>
    <col min="1" max="1" width="4.7109375" style="170" customWidth="1"/>
    <col min="2" max="2" width="11.7109375" style="170" bestFit="1" customWidth="1"/>
    <col min="3" max="4" width="20.7109375" style="170" customWidth="1"/>
    <col min="5" max="5" width="12" style="170" customWidth="1"/>
    <col min="6" max="6" width="9.7109375" style="170" customWidth="1"/>
    <col min="7" max="7" width="7.7109375" style="170" bestFit="1" customWidth="1"/>
    <col min="8" max="14" width="12.140625" style="170" customWidth="1"/>
    <col min="15" max="15" width="6.85546875" style="170" customWidth="1"/>
    <col min="16" max="16" width="50.85546875" style="171" customWidth="1"/>
    <col min="17" max="17" width="44.140625" style="171" customWidth="1"/>
    <col min="18" max="18" width="29.7109375" style="171" customWidth="1"/>
    <col min="19" max="23" width="12.7109375" style="170" customWidth="1"/>
    <col min="24" max="16384" width="9.140625" style="170"/>
  </cols>
  <sheetData>
    <row r="1" spans="1:14" ht="32.1" customHeight="1" x14ac:dyDescent="0.15">
      <c r="A1" s="169"/>
      <c r="B1" s="169"/>
      <c r="C1" s="169"/>
      <c r="D1" s="169"/>
      <c r="E1" s="169"/>
      <c r="F1" s="169"/>
      <c r="G1" s="169"/>
      <c r="H1" s="169"/>
      <c r="I1" s="169"/>
      <c r="J1" s="401" t="s">
        <v>200</v>
      </c>
      <c r="K1" s="402"/>
      <c r="L1" s="403">
        <f>収支簿_助成事業者用!L1</f>
        <v>0</v>
      </c>
      <c r="M1" s="403"/>
      <c r="N1" s="403"/>
    </row>
    <row r="2" spans="1:14" ht="32.1" customHeight="1" x14ac:dyDescent="0.15">
      <c r="A2" s="169"/>
      <c r="B2" s="235" t="s">
        <v>203</v>
      </c>
      <c r="C2" s="357">
        <f>収支簿_助成事業者用!C2</f>
        <v>0</v>
      </c>
      <c r="D2" s="357"/>
      <c r="E2" s="242" t="s">
        <v>217</v>
      </c>
      <c r="F2" s="358" t="s">
        <v>194</v>
      </c>
      <c r="G2" s="358"/>
      <c r="H2" s="358"/>
      <c r="I2" s="358"/>
      <c r="J2" s="401" t="s">
        <v>201</v>
      </c>
      <c r="K2" s="402"/>
      <c r="L2" s="404" t="s">
        <v>198</v>
      </c>
      <c r="M2" s="404"/>
      <c r="N2" s="404"/>
    </row>
    <row r="3" spans="1:14" ht="6" customHeight="1" x14ac:dyDescent="0.1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x14ac:dyDescent="0.15">
      <c r="A4" s="411" t="s">
        <v>31</v>
      </c>
      <c r="B4" s="411" t="s">
        <v>0</v>
      </c>
      <c r="C4" s="413" t="s">
        <v>1</v>
      </c>
      <c r="D4" s="413" t="s">
        <v>77</v>
      </c>
      <c r="E4" s="413" t="s">
        <v>78</v>
      </c>
      <c r="F4" s="415"/>
      <c r="G4" s="417" t="s">
        <v>34</v>
      </c>
      <c r="H4" s="405" t="s">
        <v>3</v>
      </c>
      <c r="I4" s="407" t="s">
        <v>2</v>
      </c>
      <c r="J4" s="172"/>
      <c r="K4" s="172"/>
      <c r="L4" s="172"/>
      <c r="M4" s="173"/>
      <c r="N4" s="409" t="s">
        <v>30</v>
      </c>
    </row>
    <row r="5" spans="1:14" ht="12.75" thickBot="1" x14ac:dyDescent="0.2">
      <c r="A5" s="412"/>
      <c r="B5" s="412"/>
      <c r="C5" s="414"/>
      <c r="D5" s="414"/>
      <c r="E5" s="414"/>
      <c r="F5" s="416"/>
      <c r="G5" s="418"/>
      <c r="H5" s="406"/>
      <c r="I5" s="408"/>
      <c r="J5" s="174" t="s">
        <v>4</v>
      </c>
      <c r="K5" s="175" t="s">
        <v>5</v>
      </c>
      <c r="L5" s="176" t="s">
        <v>193</v>
      </c>
      <c r="M5" s="177" t="s">
        <v>6</v>
      </c>
      <c r="N5" s="410"/>
    </row>
    <row r="6" spans="1:14" ht="12.75" thickTop="1" x14ac:dyDescent="0.15">
      <c r="A6" s="178"/>
      <c r="B6" s="178"/>
      <c r="C6" s="179"/>
      <c r="D6" s="179"/>
      <c r="E6" s="180"/>
      <c r="F6" s="181"/>
      <c r="G6" s="182"/>
      <c r="H6" s="183"/>
      <c r="I6" s="184"/>
      <c r="J6" s="185"/>
      <c r="K6" s="186"/>
      <c r="L6" s="186"/>
      <c r="M6" s="187"/>
      <c r="N6" s="188"/>
    </row>
    <row r="7" spans="1:14" ht="24" customHeight="1" x14ac:dyDescent="0.15">
      <c r="A7" s="189"/>
      <c r="B7" s="190"/>
      <c r="C7" s="118"/>
      <c r="D7" s="118"/>
      <c r="E7" s="191"/>
      <c r="F7" s="192"/>
      <c r="G7" s="193"/>
      <c r="H7" s="194"/>
      <c r="I7" s="195"/>
      <c r="J7" s="196"/>
      <c r="K7" s="213"/>
      <c r="L7" s="197">
        <f t="shared" ref="L7:L70" si="0">J7-K7</f>
        <v>0</v>
      </c>
      <c r="M7" s="198">
        <f t="shared" ref="M7:M70" si="1">I7-J7</f>
        <v>0</v>
      </c>
      <c r="N7" s="199">
        <f>H7-I7</f>
        <v>0</v>
      </c>
    </row>
    <row r="8" spans="1:14" ht="24" customHeight="1" x14ac:dyDescent="0.15">
      <c r="A8" s="189"/>
      <c r="B8" s="190"/>
      <c r="C8" s="118"/>
      <c r="D8" s="118"/>
      <c r="E8" s="191"/>
      <c r="F8" s="192"/>
      <c r="G8" s="193"/>
      <c r="H8" s="194"/>
      <c r="I8" s="195"/>
      <c r="J8" s="196"/>
      <c r="K8" s="197"/>
      <c r="L8" s="197">
        <f t="shared" si="0"/>
        <v>0</v>
      </c>
      <c r="M8" s="198">
        <f t="shared" si="1"/>
        <v>0</v>
      </c>
      <c r="N8" s="199">
        <f t="shared" ref="N8:N71" si="2">N7+H8-I8</f>
        <v>0</v>
      </c>
    </row>
    <row r="9" spans="1:14" ht="24" customHeight="1" x14ac:dyDescent="0.15">
      <c r="A9" s="189"/>
      <c r="B9" s="190"/>
      <c r="C9" s="118"/>
      <c r="D9" s="118"/>
      <c r="E9" s="191"/>
      <c r="F9" s="192"/>
      <c r="G9" s="193"/>
      <c r="H9" s="194"/>
      <c r="I9" s="195"/>
      <c r="J9" s="196"/>
      <c r="K9" s="197"/>
      <c r="L9" s="197">
        <f t="shared" si="0"/>
        <v>0</v>
      </c>
      <c r="M9" s="198">
        <f t="shared" si="1"/>
        <v>0</v>
      </c>
      <c r="N9" s="199">
        <f t="shared" si="2"/>
        <v>0</v>
      </c>
    </row>
    <row r="10" spans="1:14" ht="24" customHeight="1" x14ac:dyDescent="0.15">
      <c r="A10" s="189"/>
      <c r="B10" s="190"/>
      <c r="C10" s="118"/>
      <c r="D10" s="118"/>
      <c r="E10" s="191"/>
      <c r="F10" s="192"/>
      <c r="G10" s="193"/>
      <c r="H10" s="194"/>
      <c r="I10" s="195"/>
      <c r="J10" s="196"/>
      <c r="K10" s="197"/>
      <c r="L10" s="197">
        <f t="shared" si="0"/>
        <v>0</v>
      </c>
      <c r="M10" s="198">
        <f t="shared" si="1"/>
        <v>0</v>
      </c>
      <c r="N10" s="199">
        <f t="shared" si="2"/>
        <v>0</v>
      </c>
    </row>
    <row r="11" spans="1:14" ht="24" customHeight="1" x14ac:dyDescent="0.15">
      <c r="A11" s="189"/>
      <c r="B11" s="190"/>
      <c r="C11" s="118"/>
      <c r="D11" s="118"/>
      <c r="E11" s="191"/>
      <c r="F11" s="192"/>
      <c r="G11" s="193"/>
      <c r="H11" s="194"/>
      <c r="I11" s="195"/>
      <c r="J11" s="196"/>
      <c r="K11" s="197"/>
      <c r="L11" s="197">
        <f t="shared" si="0"/>
        <v>0</v>
      </c>
      <c r="M11" s="198">
        <f t="shared" si="1"/>
        <v>0</v>
      </c>
      <c r="N11" s="199">
        <f t="shared" si="2"/>
        <v>0</v>
      </c>
    </row>
    <row r="12" spans="1:14" ht="24" customHeight="1" x14ac:dyDescent="0.15">
      <c r="A12" s="189"/>
      <c r="B12" s="190"/>
      <c r="C12" s="118"/>
      <c r="D12" s="118"/>
      <c r="E12" s="191"/>
      <c r="F12" s="192"/>
      <c r="G12" s="193"/>
      <c r="H12" s="194"/>
      <c r="I12" s="195"/>
      <c r="J12" s="196"/>
      <c r="K12" s="197"/>
      <c r="L12" s="197">
        <f t="shared" si="0"/>
        <v>0</v>
      </c>
      <c r="M12" s="198">
        <f t="shared" si="1"/>
        <v>0</v>
      </c>
      <c r="N12" s="199">
        <f t="shared" si="2"/>
        <v>0</v>
      </c>
    </row>
    <row r="13" spans="1:14" ht="24" customHeight="1" x14ac:dyDescent="0.15">
      <c r="A13" s="189"/>
      <c r="B13" s="190"/>
      <c r="C13" s="118"/>
      <c r="D13" s="118"/>
      <c r="E13" s="191"/>
      <c r="F13" s="192"/>
      <c r="G13" s="193"/>
      <c r="H13" s="194"/>
      <c r="I13" s="195"/>
      <c r="J13" s="196"/>
      <c r="K13" s="197"/>
      <c r="L13" s="197">
        <f t="shared" si="0"/>
        <v>0</v>
      </c>
      <c r="M13" s="198">
        <f t="shared" si="1"/>
        <v>0</v>
      </c>
      <c r="N13" s="199">
        <f t="shared" si="2"/>
        <v>0</v>
      </c>
    </row>
    <row r="14" spans="1:14" ht="24" customHeight="1" x14ac:dyDescent="0.15">
      <c r="A14" s="189"/>
      <c r="B14" s="190"/>
      <c r="C14" s="118"/>
      <c r="D14" s="118"/>
      <c r="E14" s="191"/>
      <c r="F14" s="192"/>
      <c r="G14" s="193"/>
      <c r="H14" s="194"/>
      <c r="I14" s="195"/>
      <c r="J14" s="196"/>
      <c r="K14" s="197"/>
      <c r="L14" s="197">
        <f t="shared" si="0"/>
        <v>0</v>
      </c>
      <c r="M14" s="198">
        <f t="shared" si="1"/>
        <v>0</v>
      </c>
      <c r="N14" s="199">
        <f t="shared" si="2"/>
        <v>0</v>
      </c>
    </row>
    <row r="15" spans="1:14" ht="24" customHeight="1" x14ac:dyDescent="0.15">
      <c r="A15" s="189"/>
      <c r="B15" s="190"/>
      <c r="C15" s="118"/>
      <c r="D15" s="118"/>
      <c r="E15" s="191"/>
      <c r="F15" s="192"/>
      <c r="G15" s="193"/>
      <c r="H15" s="194"/>
      <c r="I15" s="195"/>
      <c r="J15" s="196"/>
      <c r="K15" s="197"/>
      <c r="L15" s="197">
        <f t="shared" si="0"/>
        <v>0</v>
      </c>
      <c r="M15" s="198">
        <f t="shared" si="1"/>
        <v>0</v>
      </c>
      <c r="N15" s="199">
        <f t="shared" si="2"/>
        <v>0</v>
      </c>
    </row>
    <row r="16" spans="1:14" ht="24" customHeight="1" x14ac:dyDescent="0.15">
      <c r="A16" s="189"/>
      <c r="B16" s="190"/>
      <c r="C16" s="118"/>
      <c r="D16" s="118"/>
      <c r="E16" s="191"/>
      <c r="F16" s="192"/>
      <c r="G16" s="193"/>
      <c r="H16" s="194"/>
      <c r="I16" s="195"/>
      <c r="J16" s="196"/>
      <c r="K16" s="197"/>
      <c r="L16" s="197">
        <f t="shared" si="0"/>
        <v>0</v>
      </c>
      <c r="M16" s="198">
        <f t="shared" si="1"/>
        <v>0</v>
      </c>
      <c r="N16" s="199">
        <f t="shared" si="2"/>
        <v>0</v>
      </c>
    </row>
    <row r="17" spans="1:14" ht="24" customHeight="1" x14ac:dyDescent="0.15">
      <c r="A17" s="189"/>
      <c r="B17" s="190"/>
      <c r="C17" s="118"/>
      <c r="D17" s="118"/>
      <c r="E17" s="191"/>
      <c r="F17" s="192"/>
      <c r="G17" s="193"/>
      <c r="H17" s="194"/>
      <c r="I17" s="195"/>
      <c r="J17" s="196"/>
      <c r="K17" s="197"/>
      <c r="L17" s="197">
        <f t="shared" si="0"/>
        <v>0</v>
      </c>
      <c r="M17" s="198">
        <f t="shared" si="1"/>
        <v>0</v>
      </c>
      <c r="N17" s="199">
        <f t="shared" si="2"/>
        <v>0</v>
      </c>
    </row>
    <row r="18" spans="1:14" ht="24" customHeight="1" x14ac:dyDescent="0.15">
      <c r="A18" s="189"/>
      <c r="B18" s="190"/>
      <c r="C18" s="118"/>
      <c r="D18" s="118"/>
      <c r="E18" s="191"/>
      <c r="F18" s="192"/>
      <c r="G18" s="193"/>
      <c r="H18" s="194"/>
      <c r="I18" s="195"/>
      <c r="J18" s="196"/>
      <c r="K18" s="197"/>
      <c r="L18" s="197">
        <f t="shared" si="0"/>
        <v>0</v>
      </c>
      <c r="M18" s="198">
        <f t="shared" si="1"/>
        <v>0</v>
      </c>
      <c r="N18" s="199">
        <f t="shared" si="2"/>
        <v>0</v>
      </c>
    </row>
    <row r="19" spans="1:14" ht="24" customHeight="1" x14ac:dyDescent="0.15">
      <c r="A19" s="189"/>
      <c r="B19" s="190"/>
      <c r="C19" s="118"/>
      <c r="D19" s="118"/>
      <c r="E19" s="191"/>
      <c r="F19" s="192"/>
      <c r="G19" s="193"/>
      <c r="H19" s="194"/>
      <c r="I19" s="195"/>
      <c r="J19" s="196"/>
      <c r="K19" s="197"/>
      <c r="L19" s="197">
        <f t="shared" si="0"/>
        <v>0</v>
      </c>
      <c r="M19" s="198">
        <f t="shared" si="1"/>
        <v>0</v>
      </c>
      <c r="N19" s="199">
        <f t="shared" si="2"/>
        <v>0</v>
      </c>
    </row>
    <row r="20" spans="1:14" ht="24" customHeight="1" x14ac:dyDescent="0.15">
      <c r="A20" s="189"/>
      <c r="B20" s="190"/>
      <c r="C20" s="118"/>
      <c r="D20" s="118"/>
      <c r="E20" s="191"/>
      <c r="F20" s="192"/>
      <c r="G20" s="193"/>
      <c r="H20" s="194"/>
      <c r="I20" s="195"/>
      <c r="J20" s="196"/>
      <c r="K20" s="197"/>
      <c r="L20" s="197">
        <f t="shared" si="0"/>
        <v>0</v>
      </c>
      <c r="M20" s="198">
        <f t="shared" si="1"/>
        <v>0</v>
      </c>
      <c r="N20" s="199">
        <f t="shared" si="2"/>
        <v>0</v>
      </c>
    </row>
    <row r="21" spans="1:14" ht="24" customHeight="1" x14ac:dyDescent="0.15">
      <c r="A21" s="189"/>
      <c r="B21" s="190"/>
      <c r="C21" s="118"/>
      <c r="D21" s="118"/>
      <c r="E21" s="191"/>
      <c r="F21" s="192"/>
      <c r="G21" s="193"/>
      <c r="H21" s="194"/>
      <c r="I21" s="195"/>
      <c r="J21" s="196"/>
      <c r="K21" s="197"/>
      <c r="L21" s="197">
        <f t="shared" si="0"/>
        <v>0</v>
      </c>
      <c r="M21" s="198">
        <f t="shared" si="1"/>
        <v>0</v>
      </c>
      <c r="N21" s="199">
        <f t="shared" si="2"/>
        <v>0</v>
      </c>
    </row>
    <row r="22" spans="1:14" ht="24" customHeight="1" x14ac:dyDescent="0.15">
      <c r="A22" s="189"/>
      <c r="B22" s="190"/>
      <c r="C22" s="118"/>
      <c r="D22" s="118"/>
      <c r="E22" s="191"/>
      <c r="F22" s="192"/>
      <c r="G22" s="193"/>
      <c r="H22" s="194"/>
      <c r="I22" s="195"/>
      <c r="J22" s="196"/>
      <c r="K22" s="197"/>
      <c r="L22" s="197">
        <f t="shared" si="0"/>
        <v>0</v>
      </c>
      <c r="M22" s="198">
        <f t="shared" si="1"/>
        <v>0</v>
      </c>
      <c r="N22" s="199">
        <f t="shared" si="2"/>
        <v>0</v>
      </c>
    </row>
    <row r="23" spans="1:14" ht="24" customHeight="1" x14ac:dyDescent="0.15">
      <c r="A23" s="189"/>
      <c r="B23" s="190"/>
      <c r="C23" s="118"/>
      <c r="D23" s="118"/>
      <c r="E23" s="191"/>
      <c r="F23" s="192"/>
      <c r="G23" s="193"/>
      <c r="H23" s="194"/>
      <c r="I23" s="195"/>
      <c r="J23" s="196"/>
      <c r="K23" s="197"/>
      <c r="L23" s="197">
        <f t="shared" si="0"/>
        <v>0</v>
      </c>
      <c r="M23" s="198">
        <f t="shared" si="1"/>
        <v>0</v>
      </c>
      <c r="N23" s="199">
        <f t="shared" si="2"/>
        <v>0</v>
      </c>
    </row>
    <row r="24" spans="1:14" ht="24" customHeight="1" x14ac:dyDescent="0.15">
      <c r="A24" s="189"/>
      <c r="B24" s="190"/>
      <c r="C24" s="118"/>
      <c r="D24" s="118"/>
      <c r="E24" s="191"/>
      <c r="F24" s="192"/>
      <c r="G24" s="193"/>
      <c r="H24" s="194"/>
      <c r="I24" s="195"/>
      <c r="J24" s="196"/>
      <c r="K24" s="197"/>
      <c r="L24" s="197">
        <f t="shared" si="0"/>
        <v>0</v>
      </c>
      <c r="M24" s="198">
        <f t="shared" si="1"/>
        <v>0</v>
      </c>
      <c r="N24" s="199">
        <f t="shared" si="2"/>
        <v>0</v>
      </c>
    </row>
    <row r="25" spans="1:14" ht="24" customHeight="1" x14ac:dyDescent="0.15">
      <c r="A25" s="189"/>
      <c r="B25" s="190"/>
      <c r="C25" s="118"/>
      <c r="D25" s="118"/>
      <c r="E25" s="191"/>
      <c r="F25" s="192"/>
      <c r="G25" s="193"/>
      <c r="H25" s="194"/>
      <c r="I25" s="195"/>
      <c r="J25" s="196"/>
      <c r="K25" s="197"/>
      <c r="L25" s="197">
        <f t="shared" si="0"/>
        <v>0</v>
      </c>
      <c r="M25" s="198">
        <f t="shared" si="1"/>
        <v>0</v>
      </c>
      <c r="N25" s="199">
        <f t="shared" si="2"/>
        <v>0</v>
      </c>
    </row>
    <row r="26" spans="1:14" ht="24" customHeight="1" x14ac:dyDescent="0.15">
      <c r="A26" s="189"/>
      <c r="B26" s="200"/>
      <c r="C26" s="119"/>
      <c r="D26" s="119"/>
      <c r="E26" s="191"/>
      <c r="F26" s="192"/>
      <c r="G26" s="193"/>
      <c r="H26" s="194"/>
      <c r="I26" s="195"/>
      <c r="J26" s="196"/>
      <c r="K26" s="197"/>
      <c r="L26" s="197">
        <f t="shared" si="0"/>
        <v>0</v>
      </c>
      <c r="M26" s="198">
        <f t="shared" si="1"/>
        <v>0</v>
      </c>
      <c r="N26" s="199">
        <f t="shared" si="2"/>
        <v>0</v>
      </c>
    </row>
    <row r="27" spans="1:14" ht="24" customHeight="1" x14ac:dyDescent="0.15">
      <c r="A27" s="189"/>
      <c r="B27" s="190"/>
      <c r="C27" s="118"/>
      <c r="D27" s="118"/>
      <c r="E27" s="191"/>
      <c r="F27" s="192"/>
      <c r="G27" s="193"/>
      <c r="H27" s="194"/>
      <c r="I27" s="195"/>
      <c r="J27" s="196"/>
      <c r="K27" s="197"/>
      <c r="L27" s="197">
        <f t="shared" si="0"/>
        <v>0</v>
      </c>
      <c r="M27" s="198">
        <f t="shared" si="1"/>
        <v>0</v>
      </c>
      <c r="N27" s="199">
        <f t="shared" si="2"/>
        <v>0</v>
      </c>
    </row>
    <row r="28" spans="1:14" ht="24" customHeight="1" x14ac:dyDescent="0.15">
      <c r="A28" s="189"/>
      <c r="B28" s="190"/>
      <c r="C28" s="118"/>
      <c r="D28" s="118"/>
      <c r="E28" s="191"/>
      <c r="F28" s="192"/>
      <c r="G28" s="193"/>
      <c r="H28" s="194"/>
      <c r="I28" s="195"/>
      <c r="J28" s="196"/>
      <c r="K28" s="197"/>
      <c r="L28" s="197">
        <f t="shared" si="0"/>
        <v>0</v>
      </c>
      <c r="M28" s="198">
        <f t="shared" si="1"/>
        <v>0</v>
      </c>
      <c r="N28" s="199">
        <f t="shared" si="2"/>
        <v>0</v>
      </c>
    </row>
    <row r="29" spans="1:14" ht="24" customHeight="1" x14ac:dyDescent="0.15">
      <c r="A29" s="189"/>
      <c r="B29" s="190"/>
      <c r="C29" s="118"/>
      <c r="D29" s="118"/>
      <c r="E29" s="191"/>
      <c r="F29" s="192"/>
      <c r="G29" s="193"/>
      <c r="H29" s="194"/>
      <c r="I29" s="195"/>
      <c r="J29" s="196"/>
      <c r="K29" s="197"/>
      <c r="L29" s="197">
        <f t="shared" si="0"/>
        <v>0</v>
      </c>
      <c r="M29" s="198">
        <f t="shared" si="1"/>
        <v>0</v>
      </c>
      <c r="N29" s="199">
        <f t="shared" si="2"/>
        <v>0</v>
      </c>
    </row>
    <row r="30" spans="1:14" ht="24" customHeight="1" x14ac:dyDescent="0.15">
      <c r="A30" s="189"/>
      <c r="B30" s="190"/>
      <c r="C30" s="118"/>
      <c r="D30" s="118"/>
      <c r="E30" s="191"/>
      <c r="F30" s="192"/>
      <c r="G30" s="193"/>
      <c r="H30" s="194"/>
      <c r="I30" s="195"/>
      <c r="J30" s="196"/>
      <c r="K30" s="197"/>
      <c r="L30" s="197">
        <f t="shared" si="0"/>
        <v>0</v>
      </c>
      <c r="M30" s="198">
        <f t="shared" si="1"/>
        <v>0</v>
      </c>
      <c r="N30" s="199">
        <f t="shared" si="2"/>
        <v>0</v>
      </c>
    </row>
    <row r="31" spans="1:14" ht="24" customHeight="1" x14ac:dyDescent="0.15">
      <c r="A31" s="189"/>
      <c r="B31" s="190"/>
      <c r="C31" s="118"/>
      <c r="D31" s="118"/>
      <c r="E31" s="191"/>
      <c r="F31" s="192"/>
      <c r="G31" s="193"/>
      <c r="H31" s="194"/>
      <c r="I31" s="195"/>
      <c r="J31" s="196"/>
      <c r="K31" s="197"/>
      <c r="L31" s="197">
        <f t="shared" si="0"/>
        <v>0</v>
      </c>
      <c r="M31" s="198">
        <f t="shared" si="1"/>
        <v>0</v>
      </c>
      <c r="N31" s="199">
        <f t="shared" si="2"/>
        <v>0</v>
      </c>
    </row>
    <row r="32" spans="1:14" ht="24" customHeight="1" x14ac:dyDescent="0.15">
      <c r="A32" s="189"/>
      <c r="B32" s="190"/>
      <c r="C32" s="118"/>
      <c r="D32" s="118"/>
      <c r="E32" s="191"/>
      <c r="F32" s="192"/>
      <c r="G32" s="193"/>
      <c r="H32" s="194"/>
      <c r="I32" s="195"/>
      <c r="J32" s="196"/>
      <c r="K32" s="197"/>
      <c r="L32" s="197">
        <f t="shared" si="0"/>
        <v>0</v>
      </c>
      <c r="M32" s="198">
        <f t="shared" si="1"/>
        <v>0</v>
      </c>
      <c r="N32" s="199">
        <f t="shared" si="2"/>
        <v>0</v>
      </c>
    </row>
    <row r="33" spans="1:14" ht="24" customHeight="1" x14ac:dyDescent="0.15">
      <c r="A33" s="189"/>
      <c r="B33" s="190"/>
      <c r="C33" s="118"/>
      <c r="D33" s="118"/>
      <c r="E33" s="191"/>
      <c r="F33" s="192"/>
      <c r="G33" s="193"/>
      <c r="H33" s="194"/>
      <c r="I33" s="195"/>
      <c r="J33" s="196"/>
      <c r="K33" s="197"/>
      <c r="L33" s="197">
        <f t="shared" si="0"/>
        <v>0</v>
      </c>
      <c r="M33" s="198">
        <f t="shared" si="1"/>
        <v>0</v>
      </c>
      <c r="N33" s="199">
        <f t="shared" si="2"/>
        <v>0</v>
      </c>
    </row>
    <row r="34" spans="1:14" ht="24" customHeight="1" x14ac:dyDescent="0.15">
      <c r="A34" s="189"/>
      <c r="B34" s="190"/>
      <c r="C34" s="118"/>
      <c r="D34" s="118"/>
      <c r="E34" s="191"/>
      <c r="F34" s="192"/>
      <c r="G34" s="193"/>
      <c r="H34" s="194"/>
      <c r="I34" s="195"/>
      <c r="J34" s="196"/>
      <c r="K34" s="197"/>
      <c r="L34" s="197">
        <f t="shared" si="0"/>
        <v>0</v>
      </c>
      <c r="M34" s="198">
        <f t="shared" si="1"/>
        <v>0</v>
      </c>
      <c r="N34" s="199">
        <f t="shared" si="2"/>
        <v>0</v>
      </c>
    </row>
    <row r="35" spans="1:14" ht="24" customHeight="1" x14ac:dyDescent="0.15">
      <c r="A35" s="189"/>
      <c r="B35" s="190"/>
      <c r="C35" s="118"/>
      <c r="D35" s="118"/>
      <c r="E35" s="191"/>
      <c r="F35" s="192"/>
      <c r="G35" s="193"/>
      <c r="H35" s="194"/>
      <c r="I35" s="195"/>
      <c r="J35" s="196"/>
      <c r="K35" s="197"/>
      <c r="L35" s="197">
        <f t="shared" si="0"/>
        <v>0</v>
      </c>
      <c r="M35" s="198">
        <f t="shared" si="1"/>
        <v>0</v>
      </c>
      <c r="N35" s="199">
        <f t="shared" si="2"/>
        <v>0</v>
      </c>
    </row>
    <row r="36" spans="1:14" ht="24" customHeight="1" x14ac:dyDescent="0.15">
      <c r="A36" s="189"/>
      <c r="B36" s="190"/>
      <c r="C36" s="118"/>
      <c r="D36" s="118"/>
      <c r="E36" s="191"/>
      <c r="F36" s="192"/>
      <c r="G36" s="193"/>
      <c r="H36" s="194"/>
      <c r="I36" s="195"/>
      <c r="J36" s="196"/>
      <c r="K36" s="197"/>
      <c r="L36" s="197">
        <f t="shared" si="0"/>
        <v>0</v>
      </c>
      <c r="M36" s="198">
        <f t="shared" si="1"/>
        <v>0</v>
      </c>
      <c r="N36" s="199">
        <f t="shared" si="2"/>
        <v>0</v>
      </c>
    </row>
    <row r="37" spans="1:14" ht="24" customHeight="1" x14ac:dyDescent="0.15">
      <c r="A37" s="189"/>
      <c r="B37" s="190"/>
      <c r="C37" s="118"/>
      <c r="D37" s="118"/>
      <c r="E37" s="191"/>
      <c r="F37" s="192"/>
      <c r="G37" s="193"/>
      <c r="H37" s="194"/>
      <c r="I37" s="195"/>
      <c r="J37" s="196"/>
      <c r="K37" s="197"/>
      <c r="L37" s="197">
        <f t="shared" si="0"/>
        <v>0</v>
      </c>
      <c r="M37" s="198">
        <f t="shared" si="1"/>
        <v>0</v>
      </c>
      <c r="N37" s="199">
        <f t="shared" si="2"/>
        <v>0</v>
      </c>
    </row>
    <row r="38" spans="1:14" ht="24" customHeight="1" x14ac:dyDescent="0.15">
      <c r="A38" s="189"/>
      <c r="B38" s="190"/>
      <c r="C38" s="118"/>
      <c r="D38" s="118"/>
      <c r="E38" s="191"/>
      <c r="F38" s="192"/>
      <c r="G38" s="193"/>
      <c r="H38" s="194"/>
      <c r="I38" s="195"/>
      <c r="J38" s="196"/>
      <c r="K38" s="197"/>
      <c r="L38" s="197">
        <f t="shared" si="0"/>
        <v>0</v>
      </c>
      <c r="M38" s="198">
        <f t="shared" si="1"/>
        <v>0</v>
      </c>
      <c r="N38" s="199">
        <f t="shared" si="2"/>
        <v>0</v>
      </c>
    </row>
    <row r="39" spans="1:14" ht="24" customHeight="1" x14ac:dyDescent="0.15">
      <c r="A39" s="189"/>
      <c r="B39" s="190"/>
      <c r="C39" s="118"/>
      <c r="D39" s="118"/>
      <c r="E39" s="191"/>
      <c r="F39" s="192"/>
      <c r="G39" s="193"/>
      <c r="H39" s="194"/>
      <c r="I39" s="195"/>
      <c r="J39" s="196"/>
      <c r="K39" s="197"/>
      <c r="L39" s="197">
        <f t="shared" si="0"/>
        <v>0</v>
      </c>
      <c r="M39" s="198">
        <f t="shared" si="1"/>
        <v>0</v>
      </c>
      <c r="N39" s="199">
        <f t="shared" si="2"/>
        <v>0</v>
      </c>
    </row>
    <row r="40" spans="1:14" ht="24" customHeight="1" x14ac:dyDescent="0.15">
      <c r="A40" s="189"/>
      <c r="B40" s="190"/>
      <c r="C40" s="118"/>
      <c r="D40" s="118"/>
      <c r="E40" s="191"/>
      <c r="F40" s="192"/>
      <c r="G40" s="193"/>
      <c r="H40" s="194"/>
      <c r="I40" s="195"/>
      <c r="J40" s="196"/>
      <c r="K40" s="197"/>
      <c r="L40" s="197">
        <f t="shared" si="0"/>
        <v>0</v>
      </c>
      <c r="M40" s="198">
        <f t="shared" si="1"/>
        <v>0</v>
      </c>
      <c r="N40" s="199">
        <f t="shared" si="2"/>
        <v>0</v>
      </c>
    </row>
    <row r="41" spans="1:14" ht="24" customHeight="1" x14ac:dyDescent="0.15">
      <c r="A41" s="189"/>
      <c r="B41" s="190"/>
      <c r="C41" s="118"/>
      <c r="D41" s="118"/>
      <c r="E41" s="191"/>
      <c r="F41" s="192"/>
      <c r="G41" s="193"/>
      <c r="H41" s="194"/>
      <c r="I41" s="195"/>
      <c r="J41" s="196"/>
      <c r="K41" s="197"/>
      <c r="L41" s="197">
        <f t="shared" si="0"/>
        <v>0</v>
      </c>
      <c r="M41" s="198">
        <f t="shared" si="1"/>
        <v>0</v>
      </c>
      <c r="N41" s="199">
        <f t="shared" si="2"/>
        <v>0</v>
      </c>
    </row>
    <row r="42" spans="1:14" ht="24" customHeight="1" x14ac:dyDescent="0.15">
      <c r="A42" s="189"/>
      <c r="B42" s="190"/>
      <c r="C42" s="118"/>
      <c r="D42" s="118"/>
      <c r="E42" s="191"/>
      <c r="F42" s="192"/>
      <c r="G42" s="193"/>
      <c r="H42" s="194"/>
      <c r="I42" s="195"/>
      <c r="J42" s="196"/>
      <c r="K42" s="197"/>
      <c r="L42" s="197">
        <f t="shared" si="0"/>
        <v>0</v>
      </c>
      <c r="M42" s="198">
        <f t="shared" si="1"/>
        <v>0</v>
      </c>
      <c r="N42" s="199">
        <f t="shared" si="2"/>
        <v>0</v>
      </c>
    </row>
    <row r="43" spans="1:14" ht="24" customHeight="1" x14ac:dyDescent="0.15">
      <c r="A43" s="189"/>
      <c r="B43" s="190"/>
      <c r="C43" s="118"/>
      <c r="D43" s="118"/>
      <c r="E43" s="191"/>
      <c r="F43" s="192"/>
      <c r="G43" s="193"/>
      <c r="H43" s="194"/>
      <c r="I43" s="195"/>
      <c r="J43" s="196"/>
      <c r="K43" s="197"/>
      <c r="L43" s="197">
        <f t="shared" si="0"/>
        <v>0</v>
      </c>
      <c r="M43" s="198">
        <f t="shared" si="1"/>
        <v>0</v>
      </c>
      <c r="N43" s="199">
        <f t="shared" si="2"/>
        <v>0</v>
      </c>
    </row>
    <row r="44" spans="1:14" ht="24" customHeight="1" x14ac:dyDescent="0.15">
      <c r="A44" s="189"/>
      <c r="B44" s="190"/>
      <c r="C44" s="118"/>
      <c r="D44" s="118"/>
      <c r="E44" s="191"/>
      <c r="F44" s="192"/>
      <c r="G44" s="193"/>
      <c r="H44" s="194"/>
      <c r="I44" s="195"/>
      <c r="J44" s="196"/>
      <c r="K44" s="197"/>
      <c r="L44" s="197">
        <f t="shared" si="0"/>
        <v>0</v>
      </c>
      <c r="M44" s="198">
        <f t="shared" si="1"/>
        <v>0</v>
      </c>
      <c r="N44" s="199">
        <f t="shared" si="2"/>
        <v>0</v>
      </c>
    </row>
    <row r="45" spans="1:14" ht="24" customHeight="1" x14ac:dyDescent="0.15">
      <c r="A45" s="189"/>
      <c r="B45" s="190"/>
      <c r="C45" s="118"/>
      <c r="D45" s="118"/>
      <c r="E45" s="191"/>
      <c r="F45" s="192"/>
      <c r="G45" s="193"/>
      <c r="H45" s="194"/>
      <c r="I45" s="195"/>
      <c r="J45" s="196"/>
      <c r="K45" s="197"/>
      <c r="L45" s="197">
        <f t="shared" si="0"/>
        <v>0</v>
      </c>
      <c r="M45" s="198">
        <f t="shared" si="1"/>
        <v>0</v>
      </c>
      <c r="N45" s="199">
        <f t="shared" si="2"/>
        <v>0</v>
      </c>
    </row>
    <row r="46" spans="1:14" ht="24" customHeight="1" x14ac:dyDescent="0.15">
      <c r="A46" s="189"/>
      <c r="B46" s="190"/>
      <c r="C46" s="118"/>
      <c r="D46" s="118"/>
      <c r="E46" s="191"/>
      <c r="F46" s="192"/>
      <c r="G46" s="193"/>
      <c r="H46" s="194"/>
      <c r="I46" s="195"/>
      <c r="J46" s="196"/>
      <c r="K46" s="197"/>
      <c r="L46" s="197">
        <f t="shared" si="0"/>
        <v>0</v>
      </c>
      <c r="M46" s="198">
        <f t="shared" si="1"/>
        <v>0</v>
      </c>
      <c r="N46" s="199">
        <f t="shared" si="2"/>
        <v>0</v>
      </c>
    </row>
    <row r="47" spans="1:14" ht="24" customHeight="1" x14ac:dyDescent="0.15">
      <c r="A47" s="189"/>
      <c r="B47" s="190"/>
      <c r="C47" s="118"/>
      <c r="D47" s="118"/>
      <c r="E47" s="191"/>
      <c r="F47" s="192"/>
      <c r="G47" s="193"/>
      <c r="H47" s="194"/>
      <c r="I47" s="195"/>
      <c r="J47" s="196"/>
      <c r="K47" s="197"/>
      <c r="L47" s="197">
        <f t="shared" si="0"/>
        <v>0</v>
      </c>
      <c r="M47" s="198">
        <f t="shared" si="1"/>
        <v>0</v>
      </c>
      <c r="N47" s="199">
        <f t="shared" si="2"/>
        <v>0</v>
      </c>
    </row>
    <row r="48" spans="1:14" ht="24" customHeight="1" x14ac:dyDescent="0.15">
      <c r="A48" s="189"/>
      <c r="B48" s="190"/>
      <c r="C48" s="118"/>
      <c r="D48" s="118"/>
      <c r="E48" s="191"/>
      <c r="F48" s="192"/>
      <c r="G48" s="193"/>
      <c r="H48" s="194"/>
      <c r="I48" s="195"/>
      <c r="J48" s="196"/>
      <c r="K48" s="197"/>
      <c r="L48" s="197">
        <f t="shared" si="0"/>
        <v>0</v>
      </c>
      <c r="M48" s="198">
        <f t="shared" si="1"/>
        <v>0</v>
      </c>
      <c r="N48" s="199">
        <f t="shared" si="2"/>
        <v>0</v>
      </c>
    </row>
    <row r="49" spans="1:14" ht="24" customHeight="1" x14ac:dyDescent="0.15">
      <c r="A49" s="189"/>
      <c r="B49" s="190"/>
      <c r="C49" s="118"/>
      <c r="D49" s="118"/>
      <c r="E49" s="191"/>
      <c r="F49" s="192"/>
      <c r="G49" s="193"/>
      <c r="H49" s="194"/>
      <c r="I49" s="195"/>
      <c r="J49" s="196"/>
      <c r="K49" s="197"/>
      <c r="L49" s="197">
        <f t="shared" si="0"/>
        <v>0</v>
      </c>
      <c r="M49" s="198">
        <f t="shared" si="1"/>
        <v>0</v>
      </c>
      <c r="N49" s="199">
        <f t="shared" si="2"/>
        <v>0</v>
      </c>
    </row>
    <row r="50" spans="1:14" ht="24" customHeight="1" x14ac:dyDescent="0.15">
      <c r="A50" s="189"/>
      <c r="B50" s="190"/>
      <c r="C50" s="118"/>
      <c r="D50" s="118"/>
      <c r="E50" s="191"/>
      <c r="F50" s="192"/>
      <c r="G50" s="193"/>
      <c r="H50" s="194"/>
      <c r="I50" s="195"/>
      <c r="J50" s="196"/>
      <c r="K50" s="197"/>
      <c r="L50" s="197">
        <f t="shared" si="0"/>
        <v>0</v>
      </c>
      <c r="M50" s="198">
        <f t="shared" si="1"/>
        <v>0</v>
      </c>
      <c r="N50" s="199">
        <f t="shared" si="2"/>
        <v>0</v>
      </c>
    </row>
    <row r="51" spans="1:14" ht="24" customHeight="1" x14ac:dyDescent="0.15">
      <c r="A51" s="189"/>
      <c r="B51" s="190"/>
      <c r="C51" s="118"/>
      <c r="D51" s="118"/>
      <c r="E51" s="191"/>
      <c r="F51" s="192"/>
      <c r="G51" s="193"/>
      <c r="H51" s="194"/>
      <c r="I51" s="195"/>
      <c r="J51" s="196"/>
      <c r="K51" s="197"/>
      <c r="L51" s="197">
        <f t="shared" si="0"/>
        <v>0</v>
      </c>
      <c r="M51" s="198">
        <f t="shared" si="1"/>
        <v>0</v>
      </c>
      <c r="N51" s="199">
        <f t="shared" si="2"/>
        <v>0</v>
      </c>
    </row>
    <row r="52" spans="1:14" ht="24" customHeight="1" x14ac:dyDescent="0.15">
      <c r="A52" s="189"/>
      <c r="B52" s="190"/>
      <c r="C52" s="118"/>
      <c r="D52" s="118"/>
      <c r="E52" s="191"/>
      <c r="F52" s="192"/>
      <c r="G52" s="193"/>
      <c r="H52" s="194"/>
      <c r="I52" s="195"/>
      <c r="J52" s="196"/>
      <c r="K52" s="197"/>
      <c r="L52" s="197">
        <f t="shared" si="0"/>
        <v>0</v>
      </c>
      <c r="M52" s="198">
        <f t="shared" si="1"/>
        <v>0</v>
      </c>
      <c r="N52" s="199">
        <f t="shared" si="2"/>
        <v>0</v>
      </c>
    </row>
    <row r="53" spans="1:14" ht="24" customHeight="1" x14ac:dyDescent="0.15">
      <c r="A53" s="189"/>
      <c r="B53" s="190"/>
      <c r="C53" s="118"/>
      <c r="D53" s="118"/>
      <c r="E53" s="191"/>
      <c r="F53" s="192"/>
      <c r="G53" s="193"/>
      <c r="H53" s="194"/>
      <c r="I53" s="195"/>
      <c r="J53" s="196"/>
      <c r="K53" s="197"/>
      <c r="L53" s="197">
        <f t="shared" si="0"/>
        <v>0</v>
      </c>
      <c r="M53" s="198">
        <f t="shared" si="1"/>
        <v>0</v>
      </c>
      <c r="N53" s="199">
        <f t="shared" si="2"/>
        <v>0</v>
      </c>
    </row>
    <row r="54" spans="1:14" ht="24" customHeight="1" x14ac:dyDescent="0.15">
      <c r="A54" s="189"/>
      <c r="B54" s="190"/>
      <c r="C54" s="118"/>
      <c r="D54" s="118"/>
      <c r="E54" s="191"/>
      <c r="F54" s="192"/>
      <c r="G54" s="193"/>
      <c r="H54" s="194"/>
      <c r="I54" s="195"/>
      <c r="J54" s="196"/>
      <c r="K54" s="197"/>
      <c r="L54" s="197">
        <f t="shared" si="0"/>
        <v>0</v>
      </c>
      <c r="M54" s="198">
        <f t="shared" si="1"/>
        <v>0</v>
      </c>
      <c r="N54" s="199">
        <f t="shared" si="2"/>
        <v>0</v>
      </c>
    </row>
    <row r="55" spans="1:14" ht="24" customHeight="1" x14ac:dyDescent="0.15">
      <c r="A55" s="189"/>
      <c r="B55" s="190"/>
      <c r="C55" s="118"/>
      <c r="D55" s="118"/>
      <c r="E55" s="191"/>
      <c r="F55" s="192"/>
      <c r="G55" s="193"/>
      <c r="H55" s="194"/>
      <c r="I55" s="195"/>
      <c r="J55" s="196"/>
      <c r="K55" s="197"/>
      <c r="L55" s="197">
        <f t="shared" si="0"/>
        <v>0</v>
      </c>
      <c r="M55" s="198">
        <f t="shared" si="1"/>
        <v>0</v>
      </c>
      <c r="N55" s="199">
        <f t="shared" si="2"/>
        <v>0</v>
      </c>
    </row>
    <row r="56" spans="1:14" ht="24" customHeight="1" x14ac:dyDescent="0.15">
      <c r="A56" s="189"/>
      <c r="B56" s="190"/>
      <c r="C56" s="118"/>
      <c r="D56" s="118"/>
      <c r="E56" s="191"/>
      <c r="F56" s="192"/>
      <c r="G56" s="193"/>
      <c r="H56" s="194"/>
      <c r="I56" s="195"/>
      <c r="J56" s="196"/>
      <c r="K56" s="197"/>
      <c r="L56" s="197">
        <f t="shared" si="0"/>
        <v>0</v>
      </c>
      <c r="M56" s="198">
        <f t="shared" si="1"/>
        <v>0</v>
      </c>
      <c r="N56" s="199">
        <f t="shared" si="2"/>
        <v>0</v>
      </c>
    </row>
    <row r="57" spans="1:14" ht="24" customHeight="1" x14ac:dyDescent="0.15">
      <c r="A57" s="189"/>
      <c r="B57" s="190"/>
      <c r="C57" s="118"/>
      <c r="D57" s="118"/>
      <c r="E57" s="191"/>
      <c r="F57" s="192"/>
      <c r="G57" s="193"/>
      <c r="H57" s="194"/>
      <c r="I57" s="195"/>
      <c r="J57" s="196"/>
      <c r="K57" s="197"/>
      <c r="L57" s="197">
        <f t="shared" si="0"/>
        <v>0</v>
      </c>
      <c r="M57" s="198">
        <f t="shared" si="1"/>
        <v>0</v>
      </c>
      <c r="N57" s="199">
        <f t="shared" si="2"/>
        <v>0</v>
      </c>
    </row>
    <row r="58" spans="1:14" ht="24" customHeight="1" x14ac:dyDescent="0.15">
      <c r="A58" s="189"/>
      <c r="B58" s="190"/>
      <c r="C58" s="118"/>
      <c r="D58" s="118"/>
      <c r="E58" s="191"/>
      <c r="F58" s="192"/>
      <c r="G58" s="193"/>
      <c r="H58" s="194"/>
      <c r="I58" s="195"/>
      <c r="J58" s="196"/>
      <c r="K58" s="197"/>
      <c r="L58" s="197">
        <f t="shared" si="0"/>
        <v>0</v>
      </c>
      <c r="M58" s="198">
        <f t="shared" si="1"/>
        <v>0</v>
      </c>
      <c r="N58" s="199">
        <f t="shared" si="2"/>
        <v>0</v>
      </c>
    </row>
    <row r="59" spans="1:14" ht="24" customHeight="1" x14ac:dyDescent="0.15">
      <c r="A59" s="189"/>
      <c r="B59" s="190"/>
      <c r="C59" s="118"/>
      <c r="D59" s="118"/>
      <c r="E59" s="191"/>
      <c r="F59" s="192"/>
      <c r="G59" s="193"/>
      <c r="H59" s="194"/>
      <c r="I59" s="195"/>
      <c r="J59" s="196"/>
      <c r="K59" s="197"/>
      <c r="L59" s="197">
        <f t="shared" si="0"/>
        <v>0</v>
      </c>
      <c r="M59" s="198">
        <f t="shared" si="1"/>
        <v>0</v>
      </c>
      <c r="N59" s="199">
        <f t="shared" si="2"/>
        <v>0</v>
      </c>
    </row>
    <row r="60" spans="1:14" ht="24" customHeight="1" x14ac:dyDescent="0.15">
      <c r="A60" s="189"/>
      <c r="B60" s="190"/>
      <c r="C60" s="118"/>
      <c r="D60" s="118"/>
      <c r="E60" s="191"/>
      <c r="F60" s="192"/>
      <c r="G60" s="193"/>
      <c r="H60" s="194"/>
      <c r="I60" s="195"/>
      <c r="J60" s="196"/>
      <c r="K60" s="197"/>
      <c r="L60" s="197">
        <f t="shared" si="0"/>
        <v>0</v>
      </c>
      <c r="M60" s="198">
        <f t="shared" si="1"/>
        <v>0</v>
      </c>
      <c r="N60" s="199">
        <f t="shared" si="2"/>
        <v>0</v>
      </c>
    </row>
    <row r="61" spans="1:14" ht="24" customHeight="1" x14ac:dyDescent="0.15">
      <c r="A61" s="189"/>
      <c r="B61" s="190"/>
      <c r="C61" s="118"/>
      <c r="D61" s="118"/>
      <c r="E61" s="191"/>
      <c r="F61" s="192"/>
      <c r="G61" s="193"/>
      <c r="H61" s="194"/>
      <c r="I61" s="195"/>
      <c r="J61" s="196"/>
      <c r="K61" s="197"/>
      <c r="L61" s="197">
        <f t="shared" si="0"/>
        <v>0</v>
      </c>
      <c r="M61" s="198">
        <f t="shared" si="1"/>
        <v>0</v>
      </c>
      <c r="N61" s="199">
        <f t="shared" si="2"/>
        <v>0</v>
      </c>
    </row>
    <row r="62" spans="1:14" ht="24" customHeight="1" x14ac:dyDescent="0.15">
      <c r="A62" s="189"/>
      <c r="B62" s="190"/>
      <c r="C62" s="118"/>
      <c r="D62" s="118"/>
      <c r="E62" s="191"/>
      <c r="F62" s="192"/>
      <c r="G62" s="193"/>
      <c r="H62" s="194"/>
      <c r="I62" s="195"/>
      <c r="J62" s="196"/>
      <c r="K62" s="197"/>
      <c r="L62" s="197">
        <f t="shared" si="0"/>
        <v>0</v>
      </c>
      <c r="M62" s="198">
        <f t="shared" si="1"/>
        <v>0</v>
      </c>
      <c r="N62" s="199">
        <f t="shared" si="2"/>
        <v>0</v>
      </c>
    </row>
    <row r="63" spans="1:14" ht="24" customHeight="1" x14ac:dyDescent="0.15">
      <c r="A63" s="189"/>
      <c r="B63" s="190"/>
      <c r="C63" s="118"/>
      <c r="D63" s="118"/>
      <c r="E63" s="191"/>
      <c r="F63" s="192"/>
      <c r="G63" s="193"/>
      <c r="H63" s="194"/>
      <c r="I63" s="195"/>
      <c r="J63" s="196"/>
      <c r="K63" s="197"/>
      <c r="L63" s="197">
        <f t="shared" si="0"/>
        <v>0</v>
      </c>
      <c r="M63" s="198">
        <f t="shared" si="1"/>
        <v>0</v>
      </c>
      <c r="N63" s="199">
        <f t="shared" si="2"/>
        <v>0</v>
      </c>
    </row>
    <row r="64" spans="1:14" ht="24" customHeight="1" x14ac:dyDescent="0.15">
      <c r="A64" s="189"/>
      <c r="B64" s="190"/>
      <c r="C64" s="118"/>
      <c r="D64" s="118"/>
      <c r="E64" s="191"/>
      <c r="F64" s="192"/>
      <c r="G64" s="193"/>
      <c r="H64" s="194"/>
      <c r="I64" s="195"/>
      <c r="J64" s="196"/>
      <c r="K64" s="197"/>
      <c r="L64" s="197">
        <f t="shared" si="0"/>
        <v>0</v>
      </c>
      <c r="M64" s="198">
        <f t="shared" si="1"/>
        <v>0</v>
      </c>
      <c r="N64" s="199">
        <f t="shared" si="2"/>
        <v>0</v>
      </c>
    </row>
    <row r="65" spans="1:14" ht="24" customHeight="1" x14ac:dyDescent="0.15">
      <c r="A65" s="189"/>
      <c r="B65" s="190"/>
      <c r="C65" s="118"/>
      <c r="D65" s="118"/>
      <c r="E65" s="191"/>
      <c r="F65" s="192"/>
      <c r="G65" s="193"/>
      <c r="H65" s="194"/>
      <c r="I65" s="195"/>
      <c r="J65" s="196"/>
      <c r="K65" s="197"/>
      <c r="L65" s="197">
        <f t="shared" si="0"/>
        <v>0</v>
      </c>
      <c r="M65" s="198">
        <f t="shared" si="1"/>
        <v>0</v>
      </c>
      <c r="N65" s="199">
        <f t="shared" si="2"/>
        <v>0</v>
      </c>
    </row>
    <row r="66" spans="1:14" ht="24" customHeight="1" x14ac:dyDescent="0.15">
      <c r="A66" s="189"/>
      <c r="B66" s="190"/>
      <c r="C66" s="118"/>
      <c r="D66" s="118"/>
      <c r="E66" s="191"/>
      <c r="F66" s="192"/>
      <c r="G66" s="193"/>
      <c r="H66" s="194"/>
      <c r="I66" s="195"/>
      <c r="J66" s="196"/>
      <c r="K66" s="197"/>
      <c r="L66" s="197">
        <f t="shared" si="0"/>
        <v>0</v>
      </c>
      <c r="M66" s="198">
        <f t="shared" si="1"/>
        <v>0</v>
      </c>
      <c r="N66" s="199">
        <f t="shared" si="2"/>
        <v>0</v>
      </c>
    </row>
    <row r="67" spans="1:14" ht="24" customHeight="1" x14ac:dyDescent="0.15">
      <c r="A67" s="189"/>
      <c r="B67" s="190"/>
      <c r="C67" s="118"/>
      <c r="D67" s="118"/>
      <c r="E67" s="191"/>
      <c r="F67" s="192"/>
      <c r="G67" s="193"/>
      <c r="H67" s="194"/>
      <c r="I67" s="195"/>
      <c r="J67" s="196"/>
      <c r="K67" s="197"/>
      <c r="L67" s="197">
        <f t="shared" si="0"/>
        <v>0</v>
      </c>
      <c r="M67" s="198">
        <f t="shared" si="1"/>
        <v>0</v>
      </c>
      <c r="N67" s="199">
        <f t="shared" si="2"/>
        <v>0</v>
      </c>
    </row>
    <row r="68" spans="1:14" ht="24" customHeight="1" x14ac:dyDescent="0.15">
      <c r="A68" s="189"/>
      <c r="B68" s="190"/>
      <c r="C68" s="118"/>
      <c r="D68" s="118"/>
      <c r="E68" s="191"/>
      <c r="F68" s="192"/>
      <c r="G68" s="193"/>
      <c r="H68" s="194"/>
      <c r="I68" s="195"/>
      <c r="J68" s="196"/>
      <c r="K68" s="197"/>
      <c r="L68" s="197">
        <f t="shared" si="0"/>
        <v>0</v>
      </c>
      <c r="M68" s="198">
        <f t="shared" si="1"/>
        <v>0</v>
      </c>
      <c r="N68" s="199">
        <f t="shared" si="2"/>
        <v>0</v>
      </c>
    </row>
    <row r="69" spans="1:14" ht="24" customHeight="1" x14ac:dyDescent="0.15">
      <c r="A69" s="189"/>
      <c r="B69" s="190"/>
      <c r="C69" s="118"/>
      <c r="D69" s="118"/>
      <c r="E69" s="191"/>
      <c r="F69" s="192"/>
      <c r="G69" s="193"/>
      <c r="H69" s="194"/>
      <c r="I69" s="195"/>
      <c r="J69" s="196"/>
      <c r="K69" s="197"/>
      <c r="L69" s="197">
        <f t="shared" si="0"/>
        <v>0</v>
      </c>
      <c r="M69" s="198">
        <f t="shared" si="1"/>
        <v>0</v>
      </c>
      <c r="N69" s="199">
        <f t="shared" si="2"/>
        <v>0</v>
      </c>
    </row>
    <row r="70" spans="1:14" ht="24" customHeight="1" x14ac:dyDescent="0.15">
      <c r="A70" s="189"/>
      <c r="B70" s="190"/>
      <c r="C70" s="118"/>
      <c r="D70" s="118"/>
      <c r="E70" s="191"/>
      <c r="F70" s="192"/>
      <c r="G70" s="193"/>
      <c r="H70" s="194"/>
      <c r="I70" s="195"/>
      <c r="J70" s="196"/>
      <c r="K70" s="197"/>
      <c r="L70" s="197">
        <f t="shared" si="0"/>
        <v>0</v>
      </c>
      <c r="M70" s="198">
        <f t="shared" si="1"/>
        <v>0</v>
      </c>
      <c r="N70" s="199">
        <f t="shared" si="2"/>
        <v>0</v>
      </c>
    </row>
    <row r="71" spans="1:14" ht="24" customHeight="1" x14ac:dyDescent="0.15">
      <c r="A71" s="189"/>
      <c r="B71" s="190"/>
      <c r="C71" s="118"/>
      <c r="D71" s="118"/>
      <c r="E71" s="191"/>
      <c r="F71" s="192"/>
      <c r="G71" s="193"/>
      <c r="H71" s="194"/>
      <c r="I71" s="195"/>
      <c r="J71" s="196"/>
      <c r="K71" s="197"/>
      <c r="L71" s="197">
        <f t="shared" ref="L71:L99" si="3">J71-K71</f>
        <v>0</v>
      </c>
      <c r="M71" s="198">
        <f t="shared" ref="M71:M99" si="4">I71-J71</f>
        <v>0</v>
      </c>
      <c r="N71" s="199">
        <f t="shared" si="2"/>
        <v>0</v>
      </c>
    </row>
    <row r="72" spans="1:14" ht="24" customHeight="1" x14ac:dyDescent="0.15">
      <c r="A72" s="189"/>
      <c r="B72" s="190"/>
      <c r="C72" s="118"/>
      <c r="D72" s="118"/>
      <c r="E72" s="191"/>
      <c r="F72" s="192"/>
      <c r="G72" s="193"/>
      <c r="H72" s="194"/>
      <c r="I72" s="195"/>
      <c r="J72" s="196"/>
      <c r="K72" s="197"/>
      <c r="L72" s="197">
        <f t="shared" si="3"/>
        <v>0</v>
      </c>
      <c r="M72" s="198">
        <f t="shared" si="4"/>
        <v>0</v>
      </c>
      <c r="N72" s="199">
        <f t="shared" ref="N72:N99" si="5">N71+H72-I72</f>
        <v>0</v>
      </c>
    </row>
    <row r="73" spans="1:14" ht="24" customHeight="1" x14ac:dyDescent="0.15">
      <c r="A73" s="189"/>
      <c r="B73" s="190"/>
      <c r="C73" s="118"/>
      <c r="D73" s="118"/>
      <c r="E73" s="191"/>
      <c r="F73" s="192"/>
      <c r="G73" s="193"/>
      <c r="H73" s="194"/>
      <c r="I73" s="195"/>
      <c r="J73" s="196"/>
      <c r="K73" s="197"/>
      <c r="L73" s="197">
        <f t="shared" si="3"/>
        <v>0</v>
      </c>
      <c r="M73" s="198">
        <f t="shared" si="4"/>
        <v>0</v>
      </c>
      <c r="N73" s="199">
        <f t="shared" si="5"/>
        <v>0</v>
      </c>
    </row>
    <row r="74" spans="1:14" ht="24" customHeight="1" x14ac:dyDescent="0.15">
      <c r="A74" s="189"/>
      <c r="B74" s="190"/>
      <c r="C74" s="118"/>
      <c r="D74" s="118"/>
      <c r="E74" s="191"/>
      <c r="F74" s="192"/>
      <c r="G74" s="193"/>
      <c r="H74" s="194"/>
      <c r="I74" s="195"/>
      <c r="J74" s="196"/>
      <c r="K74" s="197"/>
      <c r="L74" s="197">
        <f t="shared" si="3"/>
        <v>0</v>
      </c>
      <c r="M74" s="198">
        <f t="shared" si="4"/>
        <v>0</v>
      </c>
      <c r="N74" s="199">
        <f t="shared" si="5"/>
        <v>0</v>
      </c>
    </row>
    <row r="75" spans="1:14" ht="24" customHeight="1" x14ac:dyDescent="0.15">
      <c r="A75" s="189"/>
      <c r="B75" s="190"/>
      <c r="C75" s="118"/>
      <c r="D75" s="118"/>
      <c r="E75" s="191"/>
      <c r="F75" s="192"/>
      <c r="G75" s="193"/>
      <c r="H75" s="194"/>
      <c r="I75" s="195"/>
      <c r="J75" s="196"/>
      <c r="K75" s="197"/>
      <c r="L75" s="197">
        <f t="shared" si="3"/>
        <v>0</v>
      </c>
      <c r="M75" s="198">
        <f t="shared" si="4"/>
        <v>0</v>
      </c>
      <c r="N75" s="199">
        <f t="shared" si="5"/>
        <v>0</v>
      </c>
    </row>
    <row r="76" spans="1:14" ht="24" customHeight="1" x14ac:dyDescent="0.15">
      <c r="A76" s="189"/>
      <c r="B76" s="190"/>
      <c r="C76" s="118"/>
      <c r="D76" s="118"/>
      <c r="E76" s="191"/>
      <c r="F76" s="192"/>
      <c r="G76" s="193"/>
      <c r="H76" s="194"/>
      <c r="I76" s="195"/>
      <c r="J76" s="196"/>
      <c r="K76" s="197"/>
      <c r="L76" s="197">
        <f t="shared" si="3"/>
        <v>0</v>
      </c>
      <c r="M76" s="198">
        <f t="shared" si="4"/>
        <v>0</v>
      </c>
      <c r="N76" s="199">
        <f t="shared" si="5"/>
        <v>0</v>
      </c>
    </row>
    <row r="77" spans="1:14" ht="24" customHeight="1" x14ac:dyDescent="0.15">
      <c r="A77" s="189"/>
      <c r="B77" s="190"/>
      <c r="C77" s="118"/>
      <c r="D77" s="118"/>
      <c r="E77" s="191"/>
      <c r="F77" s="192"/>
      <c r="G77" s="193"/>
      <c r="H77" s="194"/>
      <c r="I77" s="195"/>
      <c r="J77" s="196"/>
      <c r="K77" s="197"/>
      <c r="L77" s="197">
        <f t="shared" si="3"/>
        <v>0</v>
      </c>
      <c r="M77" s="198">
        <f t="shared" si="4"/>
        <v>0</v>
      </c>
      <c r="N77" s="199">
        <f t="shared" si="5"/>
        <v>0</v>
      </c>
    </row>
    <row r="78" spans="1:14" ht="24" customHeight="1" x14ac:dyDescent="0.15">
      <c r="A78" s="189"/>
      <c r="B78" s="190"/>
      <c r="C78" s="118"/>
      <c r="D78" s="118"/>
      <c r="E78" s="191"/>
      <c r="F78" s="192"/>
      <c r="G78" s="193"/>
      <c r="H78" s="194"/>
      <c r="I78" s="195"/>
      <c r="J78" s="196"/>
      <c r="K78" s="197"/>
      <c r="L78" s="197">
        <f t="shared" si="3"/>
        <v>0</v>
      </c>
      <c r="M78" s="198">
        <f t="shared" si="4"/>
        <v>0</v>
      </c>
      <c r="N78" s="199">
        <f t="shared" si="5"/>
        <v>0</v>
      </c>
    </row>
    <row r="79" spans="1:14" ht="24" customHeight="1" x14ac:dyDescent="0.15">
      <c r="A79" s="189"/>
      <c r="B79" s="190"/>
      <c r="C79" s="118"/>
      <c r="D79" s="118"/>
      <c r="E79" s="191"/>
      <c r="F79" s="192"/>
      <c r="G79" s="193"/>
      <c r="H79" s="194"/>
      <c r="I79" s="195"/>
      <c r="J79" s="196"/>
      <c r="K79" s="197"/>
      <c r="L79" s="197">
        <f t="shared" si="3"/>
        <v>0</v>
      </c>
      <c r="M79" s="198">
        <f t="shared" si="4"/>
        <v>0</v>
      </c>
      <c r="N79" s="199">
        <f t="shared" si="5"/>
        <v>0</v>
      </c>
    </row>
    <row r="80" spans="1:14" ht="24" customHeight="1" x14ac:dyDescent="0.15">
      <c r="A80" s="189"/>
      <c r="B80" s="190"/>
      <c r="C80" s="118"/>
      <c r="D80" s="118"/>
      <c r="E80" s="191"/>
      <c r="F80" s="192"/>
      <c r="G80" s="193"/>
      <c r="H80" s="194"/>
      <c r="I80" s="195"/>
      <c r="J80" s="196"/>
      <c r="K80" s="197"/>
      <c r="L80" s="197">
        <f t="shared" si="3"/>
        <v>0</v>
      </c>
      <c r="M80" s="198">
        <f t="shared" si="4"/>
        <v>0</v>
      </c>
      <c r="N80" s="199">
        <f t="shared" si="5"/>
        <v>0</v>
      </c>
    </row>
    <row r="81" spans="1:14" ht="24" customHeight="1" x14ac:dyDescent="0.15">
      <c r="A81" s="189"/>
      <c r="B81" s="190"/>
      <c r="C81" s="118"/>
      <c r="D81" s="118"/>
      <c r="E81" s="191"/>
      <c r="F81" s="192"/>
      <c r="G81" s="193"/>
      <c r="H81" s="194"/>
      <c r="I81" s="195"/>
      <c r="J81" s="196"/>
      <c r="K81" s="197"/>
      <c r="L81" s="197">
        <f t="shared" si="3"/>
        <v>0</v>
      </c>
      <c r="M81" s="198">
        <f t="shared" si="4"/>
        <v>0</v>
      </c>
      <c r="N81" s="199">
        <f t="shared" si="5"/>
        <v>0</v>
      </c>
    </row>
    <row r="82" spans="1:14" ht="24" customHeight="1" x14ac:dyDescent="0.15">
      <c r="A82" s="189"/>
      <c r="B82" s="190"/>
      <c r="C82" s="118"/>
      <c r="D82" s="118"/>
      <c r="E82" s="191"/>
      <c r="F82" s="192"/>
      <c r="G82" s="193"/>
      <c r="H82" s="194"/>
      <c r="I82" s="195"/>
      <c r="J82" s="196"/>
      <c r="K82" s="197"/>
      <c r="L82" s="197">
        <f t="shared" si="3"/>
        <v>0</v>
      </c>
      <c r="M82" s="198">
        <f t="shared" si="4"/>
        <v>0</v>
      </c>
      <c r="N82" s="199">
        <f t="shared" si="5"/>
        <v>0</v>
      </c>
    </row>
    <row r="83" spans="1:14" ht="24" customHeight="1" x14ac:dyDescent="0.15">
      <c r="A83" s="189"/>
      <c r="B83" s="190"/>
      <c r="C83" s="118"/>
      <c r="D83" s="118"/>
      <c r="E83" s="191"/>
      <c r="F83" s="192"/>
      <c r="G83" s="193"/>
      <c r="H83" s="194"/>
      <c r="I83" s="195"/>
      <c r="J83" s="196"/>
      <c r="K83" s="197"/>
      <c r="L83" s="197">
        <f t="shared" si="3"/>
        <v>0</v>
      </c>
      <c r="M83" s="198">
        <f t="shared" si="4"/>
        <v>0</v>
      </c>
      <c r="N83" s="199">
        <f t="shared" si="5"/>
        <v>0</v>
      </c>
    </row>
    <row r="84" spans="1:14" ht="24" customHeight="1" x14ac:dyDescent="0.15">
      <c r="A84" s="189"/>
      <c r="B84" s="190"/>
      <c r="C84" s="118"/>
      <c r="D84" s="118"/>
      <c r="E84" s="191"/>
      <c r="F84" s="192"/>
      <c r="G84" s="193"/>
      <c r="H84" s="194"/>
      <c r="I84" s="195"/>
      <c r="J84" s="196"/>
      <c r="K84" s="197"/>
      <c r="L84" s="197">
        <f t="shared" si="3"/>
        <v>0</v>
      </c>
      <c r="M84" s="198">
        <f t="shared" si="4"/>
        <v>0</v>
      </c>
      <c r="N84" s="199">
        <f t="shared" si="5"/>
        <v>0</v>
      </c>
    </row>
    <row r="85" spans="1:14" ht="24" customHeight="1" x14ac:dyDescent="0.15">
      <c r="A85" s="189"/>
      <c r="B85" s="190"/>
      <c r="C85" s="118"/>
      <c r="D85" s="118"/>
      <c r="E85" s="191"/>
      <c r="F85" s="192"/>
      <c r="G85" s="193"/>
      <c r="H85" s="194"/>
      <c r="I85" s="195"/>
      <c r="J85" s="196"/>
      <c r="K85" s="197"/>
      <c r="L85" s="197">
        <f t="shared" si="3"/>
        <v>0</v>
      </c>
      <c r="M85" s="198">
        <f t="shared" si="4"/>
        <v>0</v>
      </c>
      <c r="N85" s="199">
        <f t="shared" si="5"/>
        <v>0</v>
      </c>
    </row>
    <row r="86" spans="1:14" ht="24" customHeight="1" x14ac:dyDescent="0.15">
      <c r="A86" s="189"/>
      <c r="B86" s="190"/>
      <c r="C86" s="118"/>
      <c r="D86" s="118"/>
      <c r="E86" s="191"/>
      <c r="F86" s="192"/>
      <c r="G86" s="193"/>
      <c r="H86" s="194"/>
      <c r="I86" s="195"/>
      <c r="J86" s="196"/>
      <c r="K86" s="197"/>
      <c r="L86" s="197">
        <f t="shared" si="3"/>
        <v>0</v>
      </c>
      <c r="M86" s="198">
        <f t="shared" si="4"/>
        <v>0</v>
      </c>
      <c r="N86" s="199">
        <f t="shared" si="5"/>
        <v>0</v>
      </c>
    </row>
    <row r="87" spans="1:14" ht="24" customHeight="1" x14ac:dyDescent="0.15">
      <c r="A87" s="189"/>
      <c r="B87" s="190"/>
      <c r="C87" s="118"/>
      <c r="D87" s="118"/>
      <c r="E87" s="191"/>
      <c r="F87" s="192"/>
      <c r="G87" s="193"/>
      <c r="H87" s="194"/>
      <c r="I87" s="195"/>
      <c r="J87" s="196"/>
      <c r="K87" s="197"/>
      <c r="L87" s="197">
        <f t="shared" si="3"/>
        <v>0</v>
      </c>
      <c r="M87" s="198">
        <f t="shared" si="4"/>
        <v>0</v>
      </c>
      <c r="N87" s="199">
        <f t="shared" si="5"/>
        <v>0</v>
      </c>
    </row>
    <row r="88" spans="1:14" ht="24" customHeight="1" x14ac:dyDescent="0.15">
      <c r="A88" s="189"/>
      <c r="B88" s="190"/>
      <c r="C88" s="118"/>
      <c r="D88" s="118"/>
      <c r="E88" s="191"/>
      <c r="F88" s="192"/>
      <c r="G88" s="193"/>
      <c r="H88" s="194"/>
      <c r="I88" s="195"/>
      <c r="J88" s="196"/>
      <c r="K88" s="197"/>
      <c r="L88" s="197">
        <f t="shared" si="3"/>
        <v>0</v>
      </c>
      <c r="M88" s="198">
        <f t="shared" si="4"/>
        <v>0</v>
      </c>
      <c r="N88" s="199">
        <f t="shared" si="5"/>
        <v>0</v>
      </c>
    </row>
    <row r="89" spans="1:14" ht="24" customHeight="1" x14ac:dyDescent="0.15">
      <c r="A89" s="189"/>
      <c r="B89" s="190"/>
      <c r="C89" s="118"/>
      <c r="D89" s="118"/>
      <c r="E89" s="191"/>
      <c r="F89" s="192"/>
      <c r="G89" s="193"/>
      <c r="H89" s="194"/>
      <c r="I89" s="195"/>
      <c r="J89" s="196"/>
      <c r="K89" s="197"/>
      <c r="L89" s="197">
        <f t="shared" si="3"/>
        <v>0</v>
      </c>
      <c r="M89" s="198">
        <f t="shared" si="4"/>
        <v>0</v>
      </c>
      <c r="N89" s="199">
        <f t="shared" si="5"/>
        <v>0</v>
      </c>
    </row>
    <row r="90" spans="1:14" ht="24" customHeight="1" x14ac:dyDescent="0.15">
      <c r="A90" s="189"/>
      <c r="B90" s="190"/>
      <c r="C90" s="118"/>
      <c r="D90" s="118"/>
      <c r="E90" s="191"/>
      <c r="F90" s="192"/>
      <c r="G90" s="193"/>
      <c r="H90" s="194"/>
      <c r="I90" s="195"/>
      <c r="J90" s="196"/>
      <c r="K90" s="197"/>
      <c r="L90" s="197">
        <f t="shared" si="3"/>
        <v>0</v>
      </c>
      <c r="M90" s="198">
        <f t="shared" si="4"/>
        <v>0</v>
      </c>
      <c r="N90" s="199">
        <f t="shared" si="5"/>
        <v>0</v>
      </c>
    </row>
    <row r="91" spans="1:14" ht="24" customHeight="1" x14ac:dyDescent="0.15">
      <c r="A91" s="189"/>
      <c r="B91" s="190"/>
      <c r="C91" s="118"/>
      <c r="D91" s="118"/>
      <c r="E91" s="191"/>
      <c r="F91" s="192"/>
      <c r="G91" s="193"/>
      <c r="H91" s="194"/>
      <c r="I91" s="195"/>
      <c r="J91" s="196"/>
      <c r="K91" s="197"/>
      <c r="L91" s="197">
        <f t="shared" si="3"/>
        <v>0</v>
      </c>
      <c r="M91" s="198">
        <f t="shared" si="4"/>
        <v>0</v>
      </c>
      <c r="N91" s="199">
        <f t="shared" si="5"/>
        <v>0</v>
      </c>
    </row>
    <row r="92" spans="1:14" ht="24" customHeight="1" x14ac:dyDescent="0.15">
      <c r="A92" s="189"/>
      <c r="B92" s="190"/>
      <c r="C92" s="118"/>
      <c r="D92" s="118"/>
      <c r="E92" s="191"/>
      <c r="F92" s="192"/>
      <c r="G92" s="193"/>
      <c r="H92" s="194"/>
      <c r="I92" s="195"/>
      <c r="J92" s="196"/>
      <c r="K92" s="197"/>
      <c r="L92" s="197">
        <f t="shared" si="3"/>
        <v>0</v>
      </c>
      <c r="M92" s="198">
        <f t="shared" si="4"/>
        <v>0</v>
      </c>
      <c r="N92" s="199">
        <f t="shared" si="5"/>
        <v>0</v>
      </c>
    </row>
    <row r="93" spans="1:14" ht="24" customHeight="1" x14ac:dyDescent="0.15">
      <c r="A93" s="189"/>
      <c r="B93" s="190"/>
      <c r="C93" s="118"/>
      <c r="D93" s="118"/>
      <c r="E93" s="191"/>
      <c r="F93" s="192"/>
      <c r="G93" s="193"/>
      <c r="H93" s="194"/>
      <c r="I93" s="195"/>
      <c r="J93" s="196"/>
      <c r="K93" s="197"/>
      <c r="L93" s="197">
        <f t="shared" si="3"/>
        <v>0</v>
      </c>
      <c r="M93" s="198">
        <f t="shared" si="4"/>
        <v>0</v>
      </c>
      <c r="N93" s="199">
        <f t="shared" si="5"/>
        <v>0</v>
      </c>
    </row>
    <row r="94" spans="1:14" ht="24" customHeight="1" x14ac:dyDescent="0.15">
      <c r="A94" s="189"/>
      <c r="B94" s="190"/>
      <c r="C94" s="118"/>
      <c r="D94" s="118"/>
      <c r="E94" s="191"/>
      <c r="F94" s="192"/>
      <c r="G94" s="193"/>
      <c r="H94" s="194"/>
      <c r="I94" s="195"/>
      <c r="J94" s="196"/>
      <c r="K94" s="197"/>
      <c r="L94" s="197">
        <f t="shared" si="3"/>
        <v>0</v>
      </c>
      <c r="M94" s="198">
        <f t="shared" si="4"/>
        <v>0</v>
      </c>
      <c r="N94" s="199">
        <f t="shared" si="5"/>
        <v>0</v>
      </c>
    </row>
    <row r="95" spans="1:14" ht="24" customHeight="1" x14ac:dyDescent="0.15">
      <c r="A95" s="189"/>
      <c r="B95" s="190"/>
      <c r="C95" s="118"/>
      <c r="D95" s="118"/>
      <c r="E95" s="191"/>
      <c r="F95" s="192"/>
      <c r="G95" s="193"/>
      <c r="H95" s="194"/>
      <c r="I95" s="195"/>
      <c r="J95" s="196"/>
      <c r="K95" s="197"/>
      <c r="L95" s="197">
        <f t="shared" si="3"/>
        <v>0</v>
      </c>
      <c r="M95" s="198">
        <f t="shared" si="4"/>
        <v>0</v>
      </c>
      <c r="N95" s="199">
        <f t="shared" si="5"/>
        <v>0</v>
      </c>
    </row>
    <row r="96" spans="1:14" ht="24.75" customHeight="1" x14ac:dyDescent="0.15">
      <c r="A96" s="189"/>
      <c r="B96" s="190"/>
      <c r="C96" s="118"/>
      <c r="D96" s="118"/>
      <c r="E96" s="191"/>
      <c r="F96" s="192"/>
      <c r="G96" s="193"/>
      <c r="H96" s="194"/>
      <c r="I96" s="195"/>
      <c r="J96" s="196"/>
      <c r="K96" s="197"/>
      <c r="L96" s="197">
        <f t="shared" si="3"/>
        <v>0</v>
      </c>
      <c r="M96" s="198">
        <f t="shared" si="4"/>
        <v>0</v>
      </c>
      <c r="N96" s="199">
        <f t="shared" si="5"/>
        <v>0</v>
      </c>
    </row>
    <row r="97" spans="1:18" ht="25.5" customHeight="1" x14ac:dyDescent="0.15">
      <c r="A97" s="189"/>
      <c r="B97" s="190"/>
      <c r="C97" s="118"/>
      <c r="D97" s="118"/>
      <c r="E97" s="191"/>
      <c r="F97" s="192"/>
      <c r="G97" s="193"/>
      <c r="H97" s="194"/>
      <c r="I97" s="195"/>
      <c r="J97" s="196"/>
      <c r="K97" s="197"/>
      <c r="L97" s="197">
        <f t="shared" si="3"/>
        <v>0</v>
      </c>
      <c r="M97" s="198">
        <f t="shared" si="4"/>
        <v>0</v>
      </c>
      <c r="N97" s="199">
        <f t="shared" si="5"/>
        <v>0</v>
      </c>
    </row>
    <row r="98" spans="1:18" ht="25.5" customHeight="1" x14ac:dyDescent="0.15">
      <c r="A98" s="189"/>
      <c r="B98" s="190"/>
      <c r="C98" s="118"/>
      <c r="D98" s="118"/>
      <c r="E98" s="191"/>
      <c r="F98" s="192"/>
      <c r="G98" s="193"/>
      <c r="H98" s="194"/>
      <c r="I98" s="195"/>
      <c r="J98" s="196"/>
      <c r="K98" s="197"/>
      <c r="L98" s="197">
        <f t="shared" si="3"/>
        <v>0</v>
      </c>
      <c r="M98" s="198">
        <f t="shared" si="4"/>
        <v>0</v>
      </c>
      <c r="N98" s="199">
        <f t="shared" si="5"/>
        <v>0</v>
      </c>
    </row>
    <row r="99" spans="1:18" ht="25.5" customHeight="1" thickBot="1" x14ac:dyDescent="0.2">
      <c r="A99" s="189"/>
      <c r="B99" s="190"/>
      <c r="C99" s="118"/>
      <c r="D99" s="118"/>
      <c r="E99" s="191"/>
      <c r="F99" s="192"/>
      <c r="G99" s="193"/>
      <c r="H99" s="194"/>
      <c r="I99" s="195"/>
      <c r="J99" s="196"/>
      <c r="K99" s="197"/>
      <c r="L99" s="197">
        <f t="shared" si="3"/>
        <v>0</v>
      </c>
      <c r="M99" s="198">
        <f t="shared" si="4"/>
        <v>0</v>
      </c>
      <c r="N99" s="199">
        <f t="shared" si="5"/>
        <v>0</v>
      </c>
    </row>
    <row r="100" spans="1:18" s="211" customFormat="1" ht="25.5" customHeight="1" x14ac:dyDescent="0.15">
      <c r="A100" s="201"/>
      <c r="B100" s="202"/>
      <c r="C100" s="203"/>
      <c r="D100" s="203"/>
      <c r="E100" s="204"/>
      <c r="F100" s="205"/>
      <c r="G100" s="206"/>
      <c r="H100" s="207">
        <f t="shared" ref="H100:M100" si="6">SUBTOTAL(9,H7:H99)</f>
        <v>0</v>
      </c>
      <c r="I100" s="207">
        <f t="shared" si="6"/>
        <v>0</v>
      </c>
      <c r="J100" s="208">
        <f t="shared" si="6"/>
        <v>0</v>
      </c>
      <c r="K100" s="209">
        <f t="shared" si="6"/>
        <v>0</v>
      </c>
      <c r="L100" s="209">
        <f t="shared" si="6"/>
        <v>0</v>
      </c>
      <c r="M100" s="210">
        <f t="shared" si="6"/>
        <v>0</v>
      </c>
      <c r="N100" s="207"/>
      <c r="P100" s="171"/>
      <c r="Q100" s="171"/>
      <c r="R100" s="171"/>
    </row>
  </sheetData>
  <mergeCells count="15">
    <mergeCell ref="H4:H5"/>
    <mergeCell ref="I4:I5"/>
    <mergeCell ref="N4:N5"/>
    <mergeCell ref="A4:A5"/>
    <mergeCell ref="B4:B5"/>
    <mergeCell ref="C4:C5"/>
    <mergeCell ref="D4:D5"/>
    <mergeCell ref="E4:F5"/>
    <mergeCell ref="G4:G5"/>
    <mergeCell ref="J1:K1"/>
    <mergeCell ref="L1:N1"/>
    <mergeCell ref="C2:D2"/>
    <mergeCell ref="F2:I2"/>
    <mergeCell ref="J2:K2"/>
    <mergeCell ref="L2:N2"/>
  </mergeCells>
  <phoneticPr fontId="1"/>
  <dataValidations count="3">
    <dataValidation type="custom" allowBlank="1" showInputMessage="1" showErrorMessage="1" sqref="L7:N99">
      <formula1>""</formula1>
    </dataValidation>
    <dataValidation type="list" allowBlank="1" showInputMessage="1" showErrorMessage="1" sqref="G100">
      <formula1>種別</formula1>
    </dataValidation>
    <dataValidation type="list" allowBlank="1" showInputMessage="1" showErrorMessage="1" sqref="F7:F100">
      <formula1>INDIRECT($E7)</formula1>
    </dataValidation>
  </dataValidations>
  <pageMargins left="0.7" right="0.7" top="0.75" bottom="0.75" header="0.3" footer="0.3"/>
  <pageSetup paperSize="9" scale="5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【削除禁止】収支簿データ!$G$2:$G$5</xm:f>
          </x14:formula1>
          <xm:sqref>G7:G99</xm:sqref>
        </x14:dataValidation>
        <x14:dataValidation type="list" allowBlank="1" showInputMessage="1" showErrorMessage="1">
          <x14:formula1>
            <xm:f>【削除禁止】収支簿データ!$A$54:$A$76</xm:f>
          </x14:formula1>
          <xm:sqref>E7:E100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7"/>
  <sheetViews>
    <sheetView showGridLines="0" zoomScale="85" zoomScaleNormal="85" workbookViewId="0">
      <pane ySplit="1" topLeftCell="A57" activePane="bottomLeft" state="frozen"/>
      <selection activeCell="E15" sqref="E15"/>
      <selection pane="bottomLeft" activeCell="C76" sqref="C76"/>
    </sheetView>
  </sheetViews>
  <sheetFormatPr defaultRowHeight="12" x14ac:dyDescent="0.15"/>
  <cols>
    <col min="1" max="1" width="35.28515625" style="2" customWidth="1"/>
    <col min="2" max="2" width="29" style="2" customWidth="1"/>
    <col min="3" max="3" width="32.42578125" style="2" customWidth="1"/>
    <col min="4" max="5" width="16.42578125" style="2" bestFit="1" customWidth="1"/>
    <col min="6" max="6" width="23.140625" style="2" bestFit="1" customWidth="1"/>
    <col min="7" max="7" width="17" style="2" customWidth="1"/>
    <col min="8" max="8" width="11.5703125" style="2" customWidth="1"/>
    <col min="9" max="16384" width="9.140625" style="2"/>
  </cols>
  <sheetData>
    <row r="1" spans="1:7" x14ac:dyDescent="0.15">
      <c r="A1" s="1" t="s">
        <v>91</v>
      </c>
      <c r="B1" s="1" t="s">
        <v>96</v>
      </c>
      <c r="C1" s="1" t="s">
        <v>95</v>
      </c>
      <c r="D1"/>
      <c r="E1" s="6" t="s">
        <v>7</v>
      </c>
      <c r="F1" s="6" t="s">
        <v>22</v>
      </c>
      <c r="G1" s="10" t="s">
        <v>38</v>
      </c>
    </row>
    <row r="2" spans="1:7" x14ac:dyDescent="0.15">
      <c r="A2" s="17"/>
      <c r="B2" s="7"/>
      <c r="C2" s="10"/>
      <c r="D2"/>
      <c r="E2" s="3" t="s">
        <v>27</v>
      </c>
      <c r="F2" s="5"/>
      <c r="G2" s="10" t="s">
        <v>39</v>
      </c>
    </row>
    <row r="3" spans="1:7" x14ac:dyDescent="0.15">
      <c r="A3" s="18"/>
      <c r="B3" s="7"/>
      <c r="C3" s="10"/>
      <c r="D3"/>
      <c r="E3" s="4" t="s">
        <v>23</v>
      </c>
      <c r="F3" s="4"/>
      <c r="G3" s="10" t="s">
        <v>40</v>
      </c>
    </row>
    <row r="4" spans="1:7" x14ac:dyDescent="0.15">
      <c r="A4" s="8"/>
      <c r="B4" s="8"/>
      <c r="C4" s="10"/>
      <c r="D4"/>
      <c r="E4" s="4" t="s">
        <v>28</v>
      </c>
      <c r="F4" s="4"/>
      <c r="G4" s="10" t="s">
        <v>41</v>
      </c>
    </row>
    <row r="5" spans="1:7" x14ac:dyDescent="0.15">
      <c r="A5" s="8"/>
      <c r="B5" s="8"/>
      <c r="C5" s="10"/>
      <c r="D5"/>
      <c r="E5" s="3" t="s">
        <v>26</v>
      </c>
      <c r="F5" s="4"/>
      <c r="G5" s="10" t="s">
        <v>42</v>
      </c>
    </row>
    <row r="6" spans="1:7" x14ac:dyDescent="0.15">
      <c r="A6" s="9"/>
      <c r="B6" s="8"/>
      <c r="C6" s="10"/>
      <c r="D6"/>
      <c r="E6" s="3" t="s">
        <v>25</v>
      </c>
      <c r="F6" s="5"/>
      <c r="G6" s="10"/>
    </row>
    <row r="7" spans="1:7" x14ac:dyDescent="0.15">
      <c r="A7" s="9"/>
      <c r="B7" s="8"/>
      <c r="C7" s="10"/>
      <c r="D7"/>
      <c r="E7" s="3" t="s">
        <v>8</v>
      </c>
      <c r="F7" s="5"/>
      <c r="G7" s="10"/>
    </row>
    <row r="8" spans="1:7" x14ac:dyDescent="0.15">
      <c r="A8" s="8"/>
      <c r="B8" s="8"/>
      <c r="C8" s="10"/>
      <c r="D8"/>
      <c r="E8" s="3" t="s">
        <v>9</v>
      </c>
      <c r="F8" s="5"/>
      <c r="G8" s="10"/>
    </row>
    <row r="9" spans="1:7" x14ac:dyDescent="0.15">
      <c r="A9" s="8"/>
      <c r="B9" s="8"/>
      <c r="C9" s="10"/>
      <c r="D9"/>
      <c r="E9" s="4" t="s">
        <v>12</v>
      </c>
      <c r="F9" s="5"/>
      <c r="G9" s="10"/>
    </row>
    <row r="10" spans="1:7" x14ac:dyDescent="0.15">
      <c r="A10" s="8"/>
      <c r="B10" s="8"/>
      <c r="C10" s="8"/>
      <c r="D10"/>
      <c r="E10" s="4" t="s">
        <v>13</v>
      </c>
      <c r="F10" s="5"/>
      <c r="G10" s="10"/>
    </row>
    <row r="11" spans="1:7" x14ac:dyDescent="0.15">
      <c r="A11" s="8"/>
      <c r="B11" s="8"/>
      <c r="C11" s="10"/>
      <c r="D11"/>
      <c r="E11" s="3" t="s">
        <v>14</v>
      </c>
      <c r="F11" s="5"/>
      <c r="G11" s="10"/>
    </row>
    <row r="12" spans="1:7" x14ac:dyDescent="0.15">
      <c r="A12" s="10"/>
      <c r="B12" s="8"/>
      <c r="C12" s="10"/>
      <c r="D12"/>
      <c r="E12" s="3" t="s">
        <v>15</v>
      </c>
      <c r="F12" s="5"/>
      <c r="G12" s="10"/>
    </row>
    <row r="13" spans="1:7" x14ac:dyDescent="0.15">
      <c r="A13" s="10"/>
      <c r="B13" s="8"/>
      <c r="C13" s="10"/>
      <c r="D13"/>
      <c r="E13" s="3" t="s">
        <v>35</v>
      </c>
      <c r="F13" s="4"/>
      <c r="G13" s="10"/>
    </row>
    <row r="14" spans="1:7" x14ac:dyDescent="0.15">
      <c r="A14" s="10"/>
      <c r="B14" s="8"/>
      <c r="C14" s="10"/>
      <c r="D14"/>
      <c r="E14" s="3" t="s">
        <v>16</v>
      </c>
      <c r="F14" s="4"/>
      <c r="G14" s="10"/>
    </row>
    <row r="15" spans="1:7" x14ac:dyDescent="0.15">
      <c r="A15" s="10"/>
      <c r="B15" s="8"/>
      <c r="C15" s="8"/>
      <c r="D15"/>
      <c r="E15" s="3" t="s">
        <v>17</v>
      </c>
      <c r="F15" s="5"/>
      <c r="G15" s="10"/>
    </row>
    <row r="16" spans="1:7" x14ac:dyDescent="0.15">
      <c r="A16" s="10"/>
      <c r="B16" s="8"/>
      <c r="C16" s="117"/>
      <c r="D16"/>
      <c r="E16" s="3" t="s">
        <v>32</v>
      </c>
      <c r="F16" s="5"/>
      <c r="G16" s="10"/>
    </row>
    <row r="17" spans="1:7" x14ac:dyDescent="0.15">
      <c r="A17" s="10"/>
      <c r="B17" s="8"/>
      <c r="C17" s="8"/>
      <c r="D17"/>
      <c r="E17" s="3" t="s">
        <v>18</v>
      </c>
      <c r="F17" s="5"/>
      <c r="G17" s="10"/>
    </row>
    <row r="18" spans="1:7" x14ac:dyDescent="0.15">
      <c r="A18" s="10"/>
      <c r="B18" s="8"/>
      <c r="C18" s="117"/>
      <c r="D18"/>
      <c r="E18" s="3" t="s">
        <v>19</v>
      </c>
      <c r="F18" s="5"/>
      <c r="G18" s="10"/>
    </row>
    <row r="19" spans="1:7" x14ac:dyDescent="0.15">
      <c r="A19" s="10"/>
      <c r="B19" s="8"/>
      <c r="C19" s="8"/>
      <c r="D19"/>
      <c r="E19" s="3" t="s">
        <v>20</v>
      </c>
      <c r="F19" s="5"/>
      <c r="G19" s="10"/>
    </row>
    <row r="20" spans="1:7" x14ac:dyDescent="0.15">
      <c r="A20" s="10"/>
      <c r="B20" s="8"/>
      <c r="C20" s="8"/>
      <c r="D20"/>
      <c r="E20" s="3" t="s">
        <v>21</v>
      </c>
      <c r="F20" s="5"/>
      <c r="G20" s="10"/>
    </row>
    <row r="21" spans="1:7" x14ac:dyDescent="0.15">
      <c r="A21" s="10"/>
      <c r="B21" s="8"/>
      <c r="C21" s="8"/>
      <c r="D21"/>
      <c r="E21" s="3" t="s">
        <v>44</v>
      </c>
      <c r="F21" s="4"/>
      <c r="G21" s="10"/>
    </row>
    <row r="22" spans="1:7" x14ac:dyDescent="0.15">
      <c r="A22" s="10"/>
      <c r="B22" s="8"/>
      <c r="C22" s="8"/>
      <c r="D22"/>
      <c r="E22" s="3" t="s">
        <v>43</v>
      </c>
      <c r="F22" s="4"/>
      <c r="G22" s="10"/>
    </row>
    <row r="23" spans="1:7" x14ac:dyDescent="0.15">
      <c r="A23" s="10"/>
      <c r="B23" s="8"/>
      <c r="C23" s="8"/>
      <c r="D23"/>
      <c r="E23" s="3" t="s">
        <v>36</v>
      </c>
      <c r="F23" s="5"/>
      <c r="G23" s="10"/>
    </row>
    <row r="24" spans="1:7" x14ac:dyDescent="0.15">
      <c r="A24" s="10"/>
      <c r="B24" s="8"/>
      <c r="C24" s="9"/>
      <c r="D24"/>
      <c r="E24" s="3" t="s">
        <v>37</v>
      </c>
      <c r="F24" s="5"/>
      <c r="G24" s="10"/>
    </row>
    <row r="25" spans="1:7" x14ac:dyDescent="0.15">
      <c r="A25" s="10"/>
      <c r="B25" s="8"/>
      <c r="C25" s="8"/>
      <c r="D25"/>
      <c r="E25" s="3" t="s">
        <v>45</v>
      </c>
      <c r="F25" s="5"/>
      <c r="G25" s="10"/>
    </row>
    <row r="26" spans="1:7" ht="11.25" customHeight="1" x14ac:dyDescent="0.15">
      <c r="A26" s="10"/>
      <c r="B26" s="8"/>
      <c r="C26" s="8"/>
      <c r="D26"/>
      <c r="E26" s="3"/>
      <c r="F26" s="5"/>
      <c r="G26" s="10"/>
    </row>
    <row r="27" spans="1:7" x14ac:dyDescent="0.15">
      <c r="A27" s="10"/>
      <c r="B27" s="10"/>
      <c r="C27" s="8"/>
      <c r="D27"/>
      <c r="E27" s="3"/>
      <c r="F27" s="5"/>
      <c r="G27" s="10"/>
    </row>
    <row r="28" spans="1:7" x14ac:dyDescent="0.15">
      <c r="A28" s="10"/>
      <c r="B28" s="10"/>
      <c r="C28" s="8"/>
      <c r="D28"/>
      <c r="E28" s="3"/>
      <c r="F28" s="5"/>
      <c r="G28" s="10"/>
    </row>
    <row r="29" spans="1:7" x14ac:dyDescent="0.15">
      <c r="A29" s="10"/>
      <c r="B29" s="10"/>
      <c r="C29" s="8"/>
      <c r="D29"/>
    </row>
    <row r="30" spans="1:7" x14ac:dyDescent="0.15">
      <c r="A30" s="10"/>
      <c r="B30" s="10"/>
      <c r="C30" s="10"/>
      <c r="D30"/>
    </row>
    <row r="31" spans="1:7" x14ac:dyDescent="0.15">
      <c r="A31" s="10"/>
      <c r="B31" s="10"/>
      <c r="C31" s="10"/>
      <c r="D31"/>
    </row>
    <row r="32" spans="1:7" x14ac:dyDescent="0.15">
      <c r="A32" s="10"/>
      <c r="B32" s="10"/>
      <c r="C32" s="10"/>
    </row>
    <row r="33" spans="1:3" x14ac:dyDescent="0.15">
      <c r="A33" s="10"/>
      <c r="B33" s="10"/>
      <c r="C33" s="10"/>
    </row>
    <row r="34" spans="1:3" x14ac:dyDescent="0.15">
      <c r="A34" s="10"/>
      <c r="B34" s="10"/>
      <c r="C34" s="10"/>
    </row>
    <row r="35" spans="1:3" x14ac:dyDescent="0.15">
      <c r="A35" s="10"/>
      <c r="B35" s="10"/>
      <c r="C35" s="10"/>
    </row>
    <row r="36" spans="1:3" x14ac:dyDescent="0.15">
      <c r="A36" s="10"/>
      <c r="B36" s="10"/>
      <c r="C36" s="10"/>
    </row>
    <row r="37" spans="1:3" x14ac:dyDescent="0.15">
      <c r="A37" s="10"/>
      <c r="B37" s="10"/>
      <c r="C37" s="10"/>
    </row>
    <row r="38" spans="1:3" x14ac:dyDescent="0.15">
      <c r="A38" s="10"/>
      <c r="B38" s="10"/>
      <c r="C38" s="10"/>
    </row>
    <row r="39" spans="1:3" x14ac:dyDescent="0.15">
      <c r="A39" s="10"/>
      <c r="B39" s="10"/>
      <c r="C39" s="10"/>
    </row>
    <row r="40" spans="1:3" x14ac:dyDescent="0.15">
      <c r="A40" s="10"/>
      <c r="B40" s="10"/>
      <c r="C40" s="10"/>
    </row>
    <row r="41" spans="1:3" x14ac:dyDescent="0.15">
      <c r="A41" s="10"/>
      <c r="B41" s="10"/>
      <c r="C41" s="10"/>
    </row>
    <row r="42" spans="1:3" x14ac:dyDescent="0.15">
      <c r="A42" s="10"/>
      <c r="B42" s="10"/>
      <c r="C42" s="10"/>
    </row>
    <row r="43" spans="1:3" x14ac:dyDescent="0.15">
      <c r="A43" s="10"/>
      <c r="B43" s="10"/>
      <c r="C43" s="10"/>
    </row>
    <row r="44" spans="1:3" x14ac:dyDescent="0.15">
      <c r="A44" s="10"/>
      <c r="B44" s="10"/>
      <c r="C44" s="10"/>
    </row>
    <row r="45" spans="1:3" x14ac:dyDescent="0.15">
      <c r="A45" s="10"/>
      <c r="B45" s="10"/>
      <c r="C45" s="10"/>
    </row>
    <row r="46" spans="1:3" x14ac:dyDescent="0.15">
      <c r="A46" s="10"/>
      <c r="B46" s="10"/>
      <c r="C46" s="10"/>
    </row>
    <row r="47" spans="1:3" x14ac:dyDescent="0.15">
      <c r="A47" s="10"/>
      <c r="B47" s="10"/>
      <c r="C47" s="10"/>
    </row>
    <row r="48" spans="1:3" x14ac:dyDescent="0.15">
      <c r="A48" s="10"/>
      <c r="B48" s="10"/>
      <c r="C48" s="10"/>
    </row>
    <row r="49" spans="1:13" x14ac:dyDescent="0.15">
      <c r="A49" s="10"/>
      <c r="B49" s="10"/>
      <c r="C49" s="10"/>
    </row>
    <row r="50" spans="1:13" x14ac:dyDescent="0.15">
      <c r="A50" s="10"/>
      <c r="B50" s="10"/>
      <c r="C50" s="10"/>
    </row>
    <row r="52" spans="1:13" s="12" customFormat="1" x14ac:dyDescent="0.15">
      <c r="A52" s="11" t="s">
        <v>7</v>
      </c>
      <c r="B52" s="11" t="s">
        <v>46</v>
      </c>
      <c r="C52" s="11" t="s">
        <v>47</v>
      </c>
      <c r="D52" s="11" t="s">
        <v>48</v>
      </c>
      <c r="E52" s="11" t="s">
        <v>49</v>
      </c>
      <c r="F52" s="11" t="s">
        <v>50</v>
      </c>
      <c r="G52" s="11" t="s">
        <v>51</v>
      </c>
      <c r="H52" s="11" t="s">
        <v>52</v>
      </c>
      <c r="I52" s="11" t="s">
        <v>53</v>
      </c>
      <c r="J52" s="11" t="s">
        <v>54</v>
      </c>
      <c r="K52" s="11" t="s">
        <v>55</v>
      </c>
      <c r="L52" s="11" t="s">
        <v>74</v>
      </c>
      <c r="M52" s="11" t="s">
        <v>75</v>
      </c>
    </row>
    <row r="53" spans="1:13" s="12" customFormat="1" x14ac:dyDescent="0.15">
      <c r="A53" s="13" t="s">
        <v>197</v>
      </c>
      <c r="B53" s="14"/>
      <c r="C53" s="14"/>
      <c r="D53" s="16"/>
      <c r="E53" s="15"/>
      <c r="F53" s="15"/>
      <c r="G53" s="15"/>
      <c r="H53" s="15"/>
      <c r="I53" s="15"/>
      <c r="J53" s="15"/>
      <c r="K53" s="15"/>
      <c r="L53" s="15"/>
      <c r="M53" s="15"/>
    </row>
    <row r="54" spans="1:13" s="12" customFormat="1" x14ac:dyDescent="0.15">
      <c r="A54" s="16" t="s">
        <v>23</v>
      </c>
      <c r="B54" s="14" t="s">
        <v>130</v>
      </c>
      <c r="C54" s="15" t="s">
        <v>69</v>
      </c>
      <c r="D54" s="16"/>
      <c r="E54" s="15"/>
      <c r="F54" s="15"/>
      <c r="G54" s="15"/>
      <c r="H54" s="15"/>
      <c r="I54" s="15"/>
      <c r="J54" s="15"/>
      <c r="K54" s="15"/>
      <c r="L54" s="15"/>
      <c r="M54" s="15"/>
    </row>
    <row r="55" spans="1:13" s="12" customFormat="1" x14ac:dyDescent="0.15">
      <c r="A55" s="16" t="s">
        <v>28</v>
      </c>
      <c r="B55" s="16" t="s">
        <v>70</v>
      </c>
      <c r="C55" s="13" t="s">
        <v>69</v>
      </c>
      <c r="D55" s="16"/>
      <c r="E55" s="13"/>
      <c r="F55" s="13"/>
      <c r="G55" s="13"/>
      <c r="H55" s="13"/>
      <c r="I55" s="13"/>
      <c r="J55" s="15"/>
      <c r="K55" s="15"/>
      <c r="L55" s="15"/>
      <c r="M55" s="15"/>
    </row>
    <row r="56" spans="1:13" s="12" customFormat="1" x14ac:dyDescent="0.15">
      <c r="A56" s="13" t="s">
        <v>26</v>
      </c>
      <c r="B56" s="16" t="s">
        <v>29</v>
      </c>
      <c r="C56" s="16" t="s">
        <v>131</v>
      </c>
      <c r="D56" s="130"/>
      <c r="E56" s="13"/>
      <c r="F56" s="13"/>
      <c r="G56" s="13"/>
      <c r="H56" s="13"/>
      <c r="I56" s="13"/>
      <c r="J56" s="15"/>
      <c r="K56" s="15"/>
      <c r="L56" s="15"/>
      <c r="M56" s="15"/>
    </row>
    <row r="57" spans="1:13" s="12" customFormat="1" x14ac:dyDescent="0.15">
      <c r="A57" s="13" t="s">
        <v>182</v>
      </c>
      <c r="B57" s="16" t="s">
        <v>183</v>
      </c>
      <c r="C57" s="16" t="s">
        <v>184</v>
      </c>
      <c r="D57" s="130" t="s">
        <v>185</v>
      </c>
      <c r="E57" s="13" t="s">
        <v>69</v>
      </c>
      <c r="F57" s="13"/>
      <c r="G57" s="13"/>
      <c r="H57" s="13"/>
      <c r="I57" s="13"/>
      <c r="J57" s="15"/>
      <c r="K57" s="15"/>
      <c r="L57" s="15"/>
      <c r="M57" s="15"/>
    </row>
    <row r="58" spans="1:13" s="12" customFormat="1" x14ac:dyDescent="0.15">
      <c r="A58" s="13" t="s">
        <v>25</v>
      </c>
      <c r="B58" s="16" t="s">
        <v>88</v>
      </c>
      <c r="C58" s="130" t="s">
        <v>132</v>
      </c>
      <c r="D58" s="130" t="s">
        <v>24</v>
      </c>
      <c r="E58" s="13" t="s">
        <v>69</v>
      </c>
      <c r="F58" s="13"/>
      <c r="G58" s="13"/>
      <c r="H58" s="13"/>
      <c r="I58" s="13"/>
      <c r="J58" s="15"/>
      <c r="K58" s="15"/>
      <c r="L58" s="15"/>
      <c r="M58" s="15"/>
    </row>
    <row r="59" spans="1:13" s="12" customFormat="1" ht="39" customHeight="1" x14ac:dyDescent="0.15">
      <c r="A59" s="13" t="s">
        <v>8</v>
      </c>
      <c r="B59" s="130" t="s">
        <v>218</v>
      </c>
      <c r="C59" s="130" t="s">
        <v>219</v>
      </c>
      <c r="D59" s="130" t="s">
        <v>222</v>
      </c>
      <c r="E59" s="130" t="s">
        <v>220</v>
      </c>
      <c r="F59" s="13" t="s">
        <v>221</v>
      </c>
      <c r="G59" s="130" t="s">
        <v>223</v>
      </c>
      <c r="H59" s="130" t="s">
        <v>133</v>
      </c>
      <c r="I59" s="13" t="s">
        <v>69</v>
      </c>
      <c r="J59" s="15"/>
      <c r="K59" s="15"/>
      <c r="L59" s="15"/>
      <c r="M59" s="15"/>
    </row>
    <row r="60" spans="1:13" s="12" customFormat="1" ht="24" x14ac:dyDescent="0.15">
      <c r="A60" s="250" t="s">
        <v>71</v>
      </c>
      <c r="B60" s="251" t="s">
        <v>10</v>
      </c>
      <c r="C60" s="252" t="s">
        <v>11</v>
      </c>
      <c r="D60" s="250" t="s">
        <v>152</v>
      </c>
      <c r="E60" s="13" t="s">
        <v>69</v>
      </c>
      <c r="F60" s="13"/>
      <c r="G60" s="13"/>
      <c r="H60" s="13"/>
      <c r="I60" s="13"/>
      <c r="J60" s="15"/>
      <c r="K60" s="15"/>
      <c r="L60" s="15"/>
      <c r="M60" s="15"/>
    </row>
    <row r="61" spans="1:13" s="12" customFormat="1" x14ac:dyDescent="0.15">
      <c r="A61" s="252" t="s">
        <v>12</v>
      </c>
      <c r="B61" s="251" t="s">
        <v>234</v>
      </c>
      <c r="C61" s="251" t="s">
        <v>69</v>
      </c>
      <c r="D61" s="251"/>
      <c r="E61" s="13"/>
      <c r="F61" s="13"/>
      <c r="G61" s="13"/>
      <c r="H61" s="13"/>
      <c r="I61" s="13"/>
      <c r="J61" s="15"/>
      <c r="K61" s="15"/>
      <c r="L61" s="15"/>
      <c r="M61" s="15"/>
    </row>
    <row r="62" spans="1:13" s="12" customFormat="1" ht="24" x14ac:dyDescent="0.15">
      <c r="A62" s="252" t="s">
        <v>13</v>
      </c>
      <c r="B62" s="252" t="s">
        <v>11</v>
      </c>
      <c r="C62" s="251" t="s">
        <v>152</v>
      </c>
      <c r="D62" s="251" t="s">
        <v>235</v>
      </c>
      <c r="E62" s="130" t="s">
        <v>69</v>
      </c>
      <c r="F62" s="13"/>
      <c r="G62" s="13"/>
      <c r="H62" s="13"/>
      <c r="I62" s="13"/>
      <c r="J62" s="15"/>
      <c r="K62" s="15"/>
      <c r="L62" s="15"/>
      <c r="M62" s="15"/>
    </row>
    <row r="63" spans="1:13" s="12" customFormat="1" ht="24" x14ac:dyDescent="0.15">
      <c r="A63" s="250" t="s">
        <v>14</v>
      </c>
      <c r="B63" s="251" t="s">
        <v>134</v>
      </c>
      <c r="C63" s="250" t="s">
        <v>98</v>
      </c>
      <c r="D63" s="250" t="s">
        <v>135</v>
      </c>
      <c r="E63" s="130" t="s">
        <v>56</v>
      </c>
      <c r="F63" s="13" t="s">
        <v>57</v>
      </c>
      <c r="G63" s="13" t="s">
        <v>227</v>
      </c>
      <c r="H63" s="13" t="s">
        <v>69</v>
      </c>
      <c r="I63" s="13"/>
      <c r="J63" s="15"/>
      <c r="K63" s="15"/>
      <c r="L63" s="15"/>
      <c r="M63" s="15"/>
    </row>
    <row r="64" spans="1:13" s="12" customFormat="1" x14ac:dyDescent="0.15">
      <c r="A64" s="250" t="s">
        <v>17</v>
      </c>
      <c r="B64" s="251" t="s">
        <v>139</v>
      </c>
      <c r="C64" s="250" t="s">
        <v>69</v>
      </c>
      <c r="D64" s="251"/>
      <c r="E64" s="13"/>
      <c r="F64" s="13"/>
      <c r="G64" s="13"/>
      <c r="H64" s="13"/>
      <c r="I64" s="13"/>
      <c r="J64" s="15"/>
      <c r="K64" s="15"/>
      <c r="L64" s="15"/>
      <c r="M64" s="15"/>
    </row>
    <row r="65" spans="1:13" s="12" customFormat="1" x14ac:dyDescent="0.15">
      <c r="A65" s="250" t="s">
        <v>16</v>
      </c>
      <c r="B65" s="250" t="s">
        <v>228</v>
      </c>
      <c r="C65" s="250" t="s">
        <v>131</v>
      </c>
      <c r="D65" s="250"/>
      <c r="E65" s="13"/>
      <c r="F65" s="13"/>
      <c r="G65" s="13"/>
      <c r="H65" s="13"/>
      <c r="I65" s="13"/>
      <c r="J65" s="15"/>
      <c r="K65" s="15"/>
      <c r="L65" s="15"/>
      <c r="M65" s="15"/>
    </row>
    <row r="66" spans="1:13" s="12" customFormat="1" ht="24" x14ac:dyDescent="0.15">
      <c r="A66" s="250" t="s">
        <v>35</v>
      </c>
      <c r="B66" s="252" t="s">
        <v>163</v>
      </c>
      <c r="C66" s="250" t="s">
        <v>137</v>
      </c>
      <c r="D66" s="253" t="s">
        <v>138</v>
      </c>
      <c r="E66" s="13" t="s">
        <v>136</v>
      </c>
      <c r="F66" s="131" t="s">
        <v>232</v>
      </c>
      <c r="G66" s="131" t="s">
        <v>233</v>
      </c>
      <c r="H66" s="131" t="s">
        <v>224</v>
      </c>
      <c r="I66" s="131"/>
      <c r="J66" s="13"/>
      <c r="K66" s="15"/>
      <c r="L66" s="15"/>
      <c r="M66" s="15"/>
    </row>
    <row r="67" spans="1:13" s="12" customFormat="1" x14ac:dyDescent="0.15">
      <c r="A67" s="250" t="s">
        <v>15</v>
      </c>
      <c r="B67" s="251" t="s">
        <v>59</v>
      </c>
      <c r="C67" s="250" t="s">
        <v>76</v>
      </c>
      <c r="D67" s="250" t="s">
        <v>142</v>
      </c>
      <c r="E67" s="13" t="s">
        <v>69</v>
      </c>
      <c r="F67" s="13"/>
      <c r="G67" s="13"/>
      <c r="H67" s="13"/>
      <c r="I67" s="13"/>
      <c r="J67" s="15"/>
      <c r="K67" s="15"/>
      <c r="L67" s="15"/>
      <c r="M67" s="15"/>
    </row>
    <row r="68" spans="1:13" s="12" customFormat="1" x14ac:dyDescent="0.15">
      <c r="A68" s="250" t="s">
        <v>32</v>
      </c>
      <c r="B68" s="251" t="s">
        <v>140</v>
      </c>
      <c r="C68" s="250" t="s">
        <v>58</v>
      </c>
      <c r="D68" s="250" t="s">
        <v>69</v>
      </c>
      <c r="E68" s="13"/>
      <c r="F68" s="13"/>
      <c r="G68" s="13"/>
      <c r="H68" s="13"/>
      <c r="I68" s="13"/>
      <c r="J68" s="15"/>
      <c r="K68" s="15"/>
      <c r="L68" s="15"/>
      <c r="M68" s="15"/>
    </row>
    <row r="69" spans="1:13" s="12" customFormat="1" x14ac:dyDescent="0.15">
      <c r="A69" s="250" t="s">
        <v>20</v>
      </c>
      <c r="B69" s="251" t="s">
        <v>73</v>
      </c>
      <c r="C69" s="250" t="s">
        <v>69</v>
      </c>
      <c r="D69" s="251"/>
      <c r="E69" s="13"/>
      <c r="F69" s="13"/>
      <c r="G69" s="13"/>
      <c r="H69" s="13"/>
      <c r="I69" s="13"/>
      <c r="J69" s="15"/>
      <c r="K69" s="15"/>
      <c r="L69" s="15"/>
      <c r="M69" s="15"/>
    </row>
    <row r="70" spans="1:13" s="12" customFormat="1" x14ac:dyDescent="0.15">
      <c r="A70" s="13" t="s">
        <v>18</v>
      </c>
      <c r="B70" s="130" t="s">
        <v>66</v>
      </c>
      <c r="C70" s="13" t="s">
        <v>65</v>
      </c>
      <c r="D70" s="130" t="s">
        <v>67</v>
      </c>
      <c r="E70" s="13" t="s">
        <v>68</v>
      </c>
      <c r="F70" s="13" t="s">
        <v>69</v>
      </c>
      <c r="G70" s="13"/>
      <c r="H70" s="13"/>
      <c r="I70" s="13"/>
      <c r="J70" s="15"/>
      <c r="K70" s="15"/>
      <c r="L70" s="15"/>
      <c r="M70" s="15"/>
    </row>
    <row r="71" spans="1:13" s="12" customFormat="1" x14ac:dyDescent="0.15">
      <c r="A71" s="13" t="s">
        <v>72</v>
      </c>
      <c r="B71" s="130" t="s">
        <v>220</v>
      </c>
      <c r="C71" s="13" t="s">
        <v>131</v>
      </c>
      <c r="D71" s="130"/>
      <c r="E71" s="13"/>
      <c r="F71" s="13"/>
      <c r="G71" s="13"/>
      <c r="H71" s="13"/>
      <c r="I71" s="13"/>
      <c r="J71" s="15"/>
      <c r="K71" s="15"/>
      <c r="L71" s="15"/>
      <c r="M71" s="15"/>
    </row>
    <row r="72" spans="1:13" s="12" customFormat="1" x14ac:dyDescent="0.15">
      <c r="A72" s="13" t="s">
        <v>21</v>
      </c>
      <c r="B72" s="13" t="s">
        <v>149</v>
      </c>
      <c r="C72" s="13" t="s">
        <v>141</v>
      </c>
      <c r="D72" s="16" t="s">
        <v>225</v>
      </c>
      <c r="E72" s="13" t="s">
        <v>226</v>
      </c>
      <c r="F72" s="13" t="s">
        <v>148</v>
      </c>
      <c r="G72" s="13" t="s">
        <v>146</v>
      </c>
      <c r="H72" s="13"/>
      <c r="I72" s="13"/>
      <c r="J72" s="15"/>
      <c r="K72" s="15"/>
      <c r="L72" s="15"/>
    </row>
    <row r="73" spans="1:13" s="12" customFormat="1" x14ac:dyDescent="0.15">
      <c r="A73" s="13" t="s">
        <v>212</v>
      </c>
      <c r="B73" s="16" t="s">
        <v>213</v>
      </c>
      <c r="C73" s="13" t="s">
        <v>131</v>
      </c>
      <c r="D73" s="16"/>
      <c r="E73" s="13"/>
      <c r="F73" s="13"/>
      <c r="G73" s="13"/>
      <c r="H73" s="13"/>
      <c r="I73" s="13"/>
      <c r="J73" s="15"/>
      <c r="K73" s="15"/>
      <c r="L73" s="15"/>
      <c r="M73" s="15"/>
    </row>
    <row r="74" spans="1:13" s="12" customFormat="1" x14ac:dyDescent="0.15">
      <c r="A74" s="13" t="s">
        <v>188</v>
      </c>
      <c r="B74" s="13" t="s">
        <v>188</v>
      </c>
      <c r="C74" s="13" t="s">
        <v>131</v>
      </c>
      <c r="D74" s="13"/>
      <c r="E74" s="13"/>
      <c r="F74" s="13"/>
      <c r="G74" s="13"/>
      <c r="H74" s="13"/>
      <c r="I74" s="13"/>
      <c r="J74" s="15"/>
      <c r="K74" s="15"/>
      <c r="L74" s="15"/>
      <c r="M74" s="15"/>
    </row>
    <row r="75" spans="1:13" s="12" customFormat="1" x14ac:dyDescent="0.15">
      <c r="A75" s="13" t="s">
        <v>43</v>
      </c>
      <c r="B75" s="16" t="s">
        <v>60</v>
      </c>
      <c r="C75" s="16" t="s">
        <v>61</v>
      </c>
      <c r="D75" s="13" t="s">
        <v>62</v>
      </c>
      <c r="E75" s="13" t="s">
        <v>63</v>
      </c>
      <c r="F75" s="13" t="s">
        <v>64</v>
      </c>
      <c r="G75" s="15" t="s">
        <v>224</v>
      </c>
      <c r="H75" s="132"/>
      <c r="I75" s="13"/>
      <c r="J75" s="15"/>
      <c r="K75" s="16"/>
      <c r="L75" s="15"/>
      <c r="M75" s="15"/>
    </row>
    <row r="76" spans="1:13" s="12" customFormat="1" x14ac:dyDescent="0.15">
      <c r="A76" s="13"/>
      <c r="B76" s="130"/>
      <c r="C76" s="13"/>
      <c r="D76" s="13"/>
      <c r="E76" s="13"/>
      <c r="F76" s="13"/>
      <c r="G76" s="13"/>
      <c r="H76" s="13"/>
      <c r="I76" s="13"/>
      <c r="J76" s="15"/>
      <c r="K76" s="15"/>
      <c r="L76" s="15"/>
      <c r="M76" s="15"/>
    </row>
    <row r="77" spans="1:13" s="12" customFormat="1" x14ac:dyDescent="0.15">
      <c r="A77" s="13"/>
      <c r="B77" s="130"/>
      <c r="C77" s="13"/>
      <c r="D77" s="13"/>
      <c r="E77" s="13"/>
      <c r="F77" s="13"/>
      <c r="G77" s="13"/>
      <c r="H77" s="13"/>
      <c r="I77" s="13"/>
      <c r="J77" s="15"/>
      <c r="K77" s="15"/>
      <c r="L77" s="15"/>
      <c r="M77" s="15"/>
    </row>
    <row r="78" spans="1:13" s="12" customFormat="1" x14ac:dyDescent="0.15">
      <c r="A78" s="13"/>
      <c r="B78" s="130"/>
      <c r="C78" s="13"/>
      <c r="D78" s="13"/>
      <c r="E78" s="13"/>
      <c r="F78" s="13"/>
      <c r="G78" s="13"/>
      <c r="H78" s="13"/>
      <c r="I78" s="13"/>
      <c r="J78" s="15"/>
      <c r="K78" s="15"/>
      <c r="L78" s="15"/>
      <c r="M78" s="15"/>
    </row>
    <row r="83" spans="1:7" x14ac:dyDescent="0.15">
      <c r="A83" s="10" t="s">
        <v>7</v>
      </c>
      <c r="B83" s="10" t="s">
        <v>83</v>
      </c>
      <c r="C83" s="10" t="s">
        <v>2</v>
      </c>
      <c r="D83" s="10" t="s">
        <v>4</v>
      </c>
      <c r="E83" s="10" t="s">
        <v>84</v>
      </c>
      <c r="F83" s="10" t="s">
        <v>85</v>
      </c>
      <c r="G83" s="10" t="s">
        <v>6</v>
      </c>
    </row>
    <row r="84" spans="1:7" x14ac:dyDescent="0.15">
      <c r="A84" s="10" t="s">
        <v>27</v>
      </c>
      <c r="B84" s="133">
        <f>SUMIF(収支簿_助成事業者用!$E$7:$E$3084,$A84,収支簿_助成事業者用!$H$7:$H$3084)</f>
        <v>0</v>
      </c>
      <c r="C84" s="20">
        <f>SUMIF(収支簿_助成事業者用!$E$7:$E$3084,$A84,収支簿_助成事業者用!$I$7:$I$3084)</f>
        <v>0</v>
      </c>
      <c r="D84" s="20">
        <f>SUMIF(収支簿_助成事業者用!$E$7:$E$3084,$A84,収支簿_助成事業者用!$J$7:$J$3084)</f>
        <v>0</v>
      </c>
      <c r="E84" s="20">
        <f>SUMIF(収支簿_助成事業者用!$E$7:$E$3084,$A84,収支簿_助成事業者用!$K$7:$K$3084)</f>
        <v>0</v>
      </c>
      <c r="F84" s="20">
        <f>SUMIF(収支簿_助成事業者用!$E$7:$E$3084,$A84,収支簿_助成事業者用!$L$7:$L$3084)</f>
        <v>0</v>
      </c>
      <c r="G84" s="20">
        <f>SUMIF(収支簿_助成事業者用!$E$7:$E$3084,$A84,収支簿_助成事業者用!$M$7:$M$3084)</f>
        <v>0</v>
      </c>
    </row>
    <row r="85" spans="1:7" x14ac:dyDescent="0.15">
      <c r="A85" s="10" t="s">
        <v>23</v>
      </c>
      <c r="B85" s="20">
        <f>SUMIF(収支簿_助成事業者用!$E$7:$E$3084,$A85,収支簿_助成事業者用!$H$7:$H$3084)</f>
        <v>0</v>
      </c>
      <c r="C85" s="20">
        <f>SUMIF(収支簿_助成事業者用!$E$7:$E$3084,$A85,収支簿_助成事業者用!$I$7:$I$3084)</f>
        <v>0</v>
      </c>
      <c r="D85" s="20">
        <f>SUMIF(収支簿_助成事業者用!$E$7:$E$3084,$A85,収支簿_助成事業者用!$J$7:$J$3084)</f>
        <v>0</v>
      </c>
      <c r="E85" s="20">
        <f>SUMIF(収支簿_助成事業者用!$E$7:$E$3084,$A85,収支簿_助成事業者用!$K$7:$K$3084)</f>
        <v>0</v>
      </c>
      <c r="F85" s="20">
        <f>SUMIF(収支簿_助成事業者用!$E$7:$E$3084,$A85,収支簿_助成事業者用!$L$7:$L$3084)</f>
        <v>0</v>
      </c>
      <c r="G85" s="20">
        <f>SUMIF(収支簿_助成事業者用!$E$7:$E$3084,$A85,収支簿_助成事業者用!$M$7:$M$3084)</f>
        <v>0</v>
      </c>
    </row>
    <row r="86" spans="1:7" x14ac:dyDescent="0.15">
      <c r="A86" s="10" t="s">
        <v>28</v>
      </c>
      <c r="B86" s="20">
        <f>SUMIF(収支簿_助成事業者用!$E$7:$E$3084,$A86,収支簿_助成事業者用!$H$7:$H$3084)</f>
        <v>0</v>
      </c>
      <c r="C86" s="20">
        <f>SUMIF(収支簿_助成事業者用!$E$7:$E$3084,$A86,収支簿_助成事業者用!$I$7:$I$3084)</f>
        <v>0</v>
      </c>
      <c r="D86" s="20">
        <f>SUMIF(収支簿_助成事業者用!$E$7:$E$3084,$A86,収支簿_助成事業者用!$J$7:$J$3084)</f>
        <v>0</v>
      </c>
      <c r="E86" s="20">
        <f>SUMIF(収支簿_助成事業者用!$E$7:$E$3084,$A86,収支簿_助成事業者用!$K$7:$K$3084)</f>
        <v>0</v>
      </c>
      <c r="F86" s="20">
        <f>SUMIF(収支簿_助成事業者用!$E$7:$E$3084,$A86,収支簿_助成事業者用!$L$7:$L$3084)</f>
        <v>0</v>
      </c>
      <c r="G86" s="20">
        <f>SUMIF(収支簿_助成事業者用!$E$7:$E$3084,$A86,収支簿_助成事業者用!$M$7:$M$3084)</f>
        <v>0</v>
      </c>
    </row>
    <row r="87" spans="1:7" x14ac:dyDescent="0.15">
      <c r="A87" s="10" t="s">
        <v>26</v>
      </c>
      <c r="B87" s="20">
        <f>SUMIF(収支簿_助成事業者用!$E$7:$E$3084,$A87,収支簿_助成事業者用!$H$7:$H$3084)</f>
        <v>0</v>
      </c>
      <c r="C87" s="20">
        <f>SUMIF(収支簿_助成事業者用!$E$7:$E$3084,$A87,収支簿_助成事業者用!$I$7:$I$3084)</f>
        <v>0</v>
      </c>
      <c r="D87" s="20">
        <f>SUMIF(収支簿_助成事業者用!$E$7:$E$3084,$A87,収支簿_助成事業者用!$J$7:$J$3084)</f>
        <v>0</v>
      </c>
      <c r="E87" s="20">
        <f>SUMIF(収支簿_助成事業者用!$E$7:$E$3084,$A87,収支簿_助成事業者用!$K$7:$K$3084)</f>
        <v>0</v>
      </c>
      <c r="F87" s="20">
        <f>SUMIF(収支簿_助成事業者用!$E$7:$E$3084,$A87,収支簿_助成事業者用!$L$7:$L$3084)</f>
        <v>0</v>
      </c>
      <c r="G87" s="20">
        <f>SUMIF(収支簿_助成事業者用!$E$7:$E$3084,$A87,収支簿_助成事業者用!$M$7:$M$3084)</f>
        <v>0</v>
      </c>
    </row>
    <row r="88" spans="1:7" x14ac:dyDescent="0.15">
      <c r="A88" s="10" t="s">
        <v>25</v>
      </c>
      <c r="B88" s="20">
        <f>SUMIF(収支簿_助成事業者用!$E$7:$E$3084,$A88,収支簿_助成事業者用!$H$7:$H$3084)</f>
        <v>0</v>
      </c>
      <c r="C88" s="20">
        <f>SUMIF(収支簿_助成事業者用!$E$7:$E$3084,$A88,収支簿_助成事業者用!$I$7:$I$3084)</f>
        <v>0</v>
      </c>
      <c r="D88" s="20">
        <f>SUMIF(収支簿_助成事業者用!$E$7:$E$3084,$A88,収支簿_助成事業者用!$J$7:$J$3084)</f>
        <v>0</v>
      </c>
      <c r="E88" s="20">
        <f>SUMIF(収支簿_助成事業者用!$E$7:$E$3084,$A88,収支簿_助成事業者用!$K$7:$K$3084)</f>
        <v>0</v>
      </c>
      <c r="F88" s="20">
        <f>SUMIF(収支簿_助成事業者用!$E$7:$E$3084,$A88,収支簿_助成事業者用!$L$7:$L$3084)</f>
        <v>0</v>
      </c>
      <c r="G88" s="20">
        <f>SUMIF(収支簿_助成事業者用!$E$7:$E$3084,$A88,収支簿_助成事業者用!$M$7:$M$3084)</f>
        <v>0</v>
      </c>
    </row>
    <row r="89" spans="1:7" x14ac:dyDescent="0.15">
      <c r="A89" s="10" t="s">
        <v>8</v>
      </c>
      <c r="B89" s="20">
        <f>SUMIF(収支簿_助成事業者用!$E$7:$E$3084,$A89,収支簿_助成事業者用!$H$7:$H$3084)</f>
        <v>0</v>
      </c>
      <c r="C89" s="20">
        <f>SUMIF(収支簿_助成事業者用!$E$7:$E$3084,$A89,収支簿_助成事業者用!$I$7:$I$3084)</f>
        <v>0</v>
      </c>
      <c r="D89" s="20">
        <f>SUMIF(収支簿_助成事業者用!$E$7:$E$3084,$A89,収支簿_助成事業者用!$J$7:$J$3084)</f>
        <v>0</v>
      </c>
      <c r="E89" s="20">
        <f>SUMIF(収支簿_助成事業者用!$E$7:$E$3084,$A89,収支簿_助成事業者用!$K$7:$K$3084)</f>
        <v>0</v>
      </c>
      <c r="F89" s="20">
        <f>SUMIF(収支簿_助成事業者用!$E$7:$E$3084,$A89,収支簿_助成事業者用!$L$7:$L$3084)</f>
        <v>0</v>
      </c>
      <c r="G89" s="20">
        <f>SUMIF(収支簿_助成事業者用!$E$7:$E$3084,$A89,収支簿_助成事業者用!$M$7:$M$3084)</f>
        <v>0</v>
      </c>
    </row>
    <row r="90" spans="1:7" x14ac:dyDescent="0.15">
      <c r="A90" s="10" t="s">
        <v>71</v>
      </c>
      <c r="B90" s="20">
        <f>SUMIF(収支簿_助成事業者用!$E$7:$E$3084,$A90,収支簿_助成事業者用!$H$7:$H$3084)</f>
        <v>0</v>
      </c>
      <c r="C90" s="20">
        <f>SUMIF(収支簿_助成事業者用!$E$7:$E$3084,$A90,収支簿_助成事業者用!$I$7:$I$3084)</f>
        <v>0</v>
      </c>
      <c r="D90" s="20">
        <f>SUMIF(収支簿_助成事業者用!$E$7:$E$3084,$A90,収支簿_助成事業者用!$J$7:$J$3084)</f>
        <v>0</v>
      </c>
      <c r="E90" s="20">
        <f>SUMIF(収支簿_助成事業者用!$E$7:$E$3084,$A90,収支簿_助成事業者用!$K$7:$K$3084)</f>
        <v>0</v>
      </c>
      <c r="F90" s="20">
        <f>SUMIF(収支簿_助成事業者用!$E$7:$E$3084,$A90,収支簿_助成事業者用!$L$7:$L$3084)</f>
        <v>0</v>
      </c>
      <c r="G90" s="20">
        <f>SUMIF(収支簿_助成事業者用!$E$7:$E$3084,$A90,収支簿_助成事業者用!$M$7:$M$3084)</f>
        <v>0</v>
      </c>
    </row>
    <row r="91" spans="1:7" x14ac:dyDescent="0.15">
      <c r="A91" s="10" t="s">
        <v>12</v>
      </c>
      <c r="B91" s="20">
        <f>SUMIF(収支簿_助成事業者用!$E$7:$E$3084,$A91,収支簿_助成事業者用!$H$7:$H$3084)</f>
        <v>0</v>
      </c>
      <c r="C91" s="20">
        <f>SUMIF(収支簿_助成事業者用!$E$7:$E$3084,$A91,収支簿_助成事業者用!$I$7:$I$3084)</f>
        <v>0</v>
      </c>
      <c r="D91" s="20">
        <f>SUMIF(収支簿_助成事業者用!$E$7:$E$3084,$A91,収支簿_助成事業者用!$J$7:$J$3084)</f>
        <v>0</v>
      </c>
      <c r="E91" s="20">
        <f>SUMIF(収支簿_助成事業者用!$E$7:$E$3084,$A91,収支簿_助成事業者用!$K$7:$K$3084)</f>
        <v>0</v>
      </c>
      <c r="F91" s="20">
        <f>SUMIF(収支簿_助成事業者用!$E$7:$E$3084,$A91,収支簿_助成事業者用!$L$7:$L$3084)</f>
        <v>0</v>
      </c>
      <c r="G91" s="20">
        <f>SUMIF(収支簿_助成事業者用!$E$7:$E$3084,$A91,収支簿_助成事業者用!$M$7:$M$3084)</f>
        <v>0</v>
      </c>
    </row>
    <row r="92" spans="1:7" x14ac:dyDescent="0.15">
      <c r="A92" s="10" t="s">
        <v>13</v>
      </c>
      <c r="B92" s="20">
        <f>SUMIF(収支簿_助成事業者用!$E$7:$E$3084,$A92,収支簿_助成事業者用!$H$7:$H$3084)</f>
        <v>0</v>
      </c>
      <c r="C92" s="20">
        <f>SUMIF(収支簿_助成事業者用!$E$7:$E$3084,$A92,収支簿_助成事業者用!$I$7:$I$3084)</f>
        <v>0</v>
      </c>
      <c r="D92" s="20">
        <f>SUMIF(収支簿_助成事業者用!$E$7:$E$3084,$A92,収支簿_助成事業者用!$J$7:$J$3084)</f>
        <v>0</v>
      </c>
      <c r="E92" s="20">
        <f>SUMIF(収支簿_助成事業者用!$E$7:$E$3084,$A92,収支簿_助成事業者用!$K$7:$K$3084)</f>
        <v>0</v>
      </c>
      <c r="F92" s="20">
        <f>SUMIF(収支簿_助成事業者用!$E$7:$E$3084,$A92,収支簿_助成事業者用!$L$7:$L$3084)</f>
        <v>0</v>
      </c>
      <c r="G92" s="20">
        <f>SUMIF(収支簿_助成事業者用!$E$7:$E$3084,$A92,収支簿_助成事業者用!$M$7:$M$3084)</f>
        <v>0</v>
      </c>
    </row>
    <row r="93" spans="1:7" x14ac:dyDescent="0.15">
      <c r="A93" s="10" t="s">
        <v>14</v>
      </c>
      <c r="B93" s="20">
        <f>SUMIF(収支簿_助成事業者用!$E$7:$E$3084,$A93,収支簿_助成事業者用!$H$7:$H$3084)</f>
        <v>0</v>
      </c>
      <c r="C93" s="20">
        <f>SUMIF(収支簿_助成事業者用!$E$7:$E$3084,$A93,収支簿_助成事業者用!$I$7:$I$3084)</f>
        <v>0</v>
      </c>
      <c r="D93" s="20">
        <f>SUMIF(収支簿_助成事業者用!$E$7:$E$3084,$A93,収支簿_助成事業者用!$J$7:$J$3084)</f>
        <v>0</v>
      </c>
      <c r="E93" s="20">
        <f>SUMIF(収支簿_助成事業者用!$E$7:$E$3084,$A93,収支簿_助成事業者用!$K$7:$K$3084)</f>
        <v>0</v>
      </c>
      <c r="F93" s="20">
        <f>SUMIF(収支簿_助成事業者用!$E$7:$E$3084,$A93,収支簿_助成事業者用!$L$7:$L$3084)</f>
        <v>0</v>
      </c>
      <c r="G93" s="20">
        <f>SUMIF(収支簿_助成事業者用!$E$7:$E$3084,$A93,収支簿_助成事業者用!$M$7:$M$3084)</f>
        <v>0</v>
      </c>
    </row>
    <row r="94" spans="1:7" x14ac:dyDescent="0.15">
      <c r="A94" s="10" t="s">
        <v>15</v>
      </c>
      <c r="B94" s="20">
        <f>SUMIF(収支簿_助成事業者用!$E$7:$E$3084,$A94,収支簿_助成事業者用!$H$7:$H$3084)</f>
        <v>0</v>
      </c>
      <c r="C94" s="20">
        <f>SUMIF(収支簿_助成事業者用!$E$7:$E$3084,$A94,収支簿_助成事業者用!$I$7:$I$3084)</f>
        <v>0</v>
      </c>
      <c r="D94" s="20">
        <f>SUMIF(収支簿_助成事業者用!$E$7:$E$3084,$A94,収支簿_助成事業者用!$J$7:$J$3084)</f>
        <v>0</v>
      </c>
      <c r="E94" s="20">
        <f>SUMIF(収支簿_助成事業者用!$E$7:$E$3084,$A94,収支簿_助成事業者用!$K$7:$K$3084)</f>
        <v>0</v>
      </c>
      <c r="F94" s="20">
        <f>SUMIF(収支簿_助成事業者用!$E$7:$E$3084,$A94,収支簿_助成事業者用!$L$7:$L$3084)</f>
        <v>0</v>
      </c>
      <c r="G94" s="20">
        <f>SUMIF(収支簿_助成事業者用!$E$7:$E$3084,$A94,収支簿_助成事業者用!$M$7:$M$3084)</f>
        <v>0</v>
      </c>
    </row>
    <row r="95" spans="1:7" x14ac:dyDescent="0.15">
      <c r="A95" s="10" t="s">
        <v>35</v>
      </c>
      <c r="B95" s="20">
        <f>SUMIF(収支簿_助成事業者用!$E$7:$E$3084,$A95,収支簿_助成事業者用!$H$7:$H$3084)</f>
        <v>0</v>
      </c>
      <c r="C95" s="20">
        <f>SUMIF(収支簿_助成事業者用!$E$7:$E$3084,$A95,収支簿_助成事業者用!$I$7:$I$3084)</f>
        <v>0</v>
      </c>
      <c r="D95" s="20">
        <f>SUMIF(収支簿_助成事業者用!$E$7:$E$3084,$A95,収支簿_助成事業者用!$J$7:$J$3084)</f>
        <v>0</v>
      </c>
      <c r="E95" s="20">
        <f>SUMIF(収支簿_助成事業者用!$E$7:$E$3084,$A95,収支簿_助成事業者用!$K$7:$K$3084)</f>
        <v>0</v>
      </c>
      <c r="F95" s="20">
        <f>SUMIF(収支簿_助成事業者用!$E$7:$E$3084,$A95,収支簿_助成事業者用!$L$7:$L$3084)</f>
        <v>0</v>
      </c>
      <c r="G95" s="20">
        <f>SUMIF(収支簿_助成事業者用!$E$7:$E$3084,$A95,収支簿_助成事業者用!$M$7:$M$3084)</f>
        <v>0</v>
      </c>
    </row>
    <row r="96" spans="1:7" x14ac:dyDescent="0.15">
      <c r="A96" s="10" t="s">
        <v>16</v>
      </c>
      <c r="B96" s="20">
        <f>SUMIF(収支簿_助成事業者用!$E$7:$E$3084,$A96,収支簿_助成事業者用!$H$7:$H$3084)</f>
        <v>0</v>
      </c>
      <c r="C96" s="20">
        <f>SUMIF(収支簿_助成事業者用!$E$7:$E$3084,$A96,収支簿_助成事業者用!$I$7:$I$3084)</f>
        <v>0</v>
      </c>
      <c r="D96" s="20">
        <f>SUMIF(収支簿_助成事業者用!$E$7:$E$3084,$A96,収支簿_助成事業者用!$J$7:$J$3084)</f>
        <v>0</v>
      </c>
      <c r="E96" s="20">
        <f>SUMIF(収支簿_助成事業者用!$E$7:$E$3084,$A96,収支簿_助成事業者用!$K$7:$K$3084)</f>
        <v>0</v>
      </c>
      <c r="F96" s="20">
        <f>SUMIF(収支簿_助成事業者用!$E$7:$E$3084,$A96,収支簿_助成事業者用!$L$7:$L$3084)</f>
        <v>0</v>
      </c>
      <c r="G96" s="20">
        <f>SUMIF(収支簿_助成事業者用!$E$7:$E$3084,$A96,収支簿_助成事業者用!$M$7:$M$3084)</f>
        <v>0</v>
      </c>
    </row>
    <row r="97" spans="1:8" x14ac:dyDescent="0.15">
      <c r="A97" s="10" t="s">
        <v>17</v>
      </c>
      <c r="B97" s="20">
        <f>SUMIF(収支簿_助成事業者用!$E$7:$E$3084,$A97,収支簿_助成事業者用!$H$7:$H$3084)</f>
        <v>0</v>
      </c>
      <c r="C97" s="20">
        <f>SUMIF(収支簿_助成事業者用!$E$7:$E$3084,$A97,収支簿_助成事業者用!$I$7:$I$3084)</f>
        <v>0</v>
      </c>
      <c r="D97" s="20">
        <f>SUMIF(収支簿_助成事業者用!$E$7:$E$3084,$A97,収支簿_助成事業者用!$J$7:$J$3084)</f>
        <v>0</v>
      </c>
      <c r="E97" s="20">
        <f>SUMIF(収支簿_助成事業者用!$E$7:$E$3084,$A97,収支簿_助成事業者用!$K$7:$K$3084)</f>
        <v>0</v>
      </c>
      <c r="F97" s="20">
        <f>SUMIF(収支簿_助成事業者用!$E$7:$E$3084,$A97,収支簿_助成事業者用!$L$7:$L$3084)</f>
        <v>0</v>
      </c>
      <c r="G97" s="20">
        <f>SUMIF(収支簿_助成事業者用!$E$7:$E$3084,$A97,収支簿_助成事業者用!$M$7:$M$3084)</f>
        <v>0</v>
      </c>
    </row>
    <row r="98" spans="1:8" x14ac:dyDescent="0.15">
      <c r="A98" s="10" t="s">
        <v>32</v>
      </c>
      <c r="B98" s="20">
        <f>SUMIF(収支簿_助成事業者用!$E$7:$E$3084,$A98,収支簿_助成事業者用!$H$7:$H$3084)</f>
        <v>0</v>
      </c>
      <c r="C98" s="20">
        <f>SUMIF(収支簿_助成事業者用!$E$7:$E$3084,$A98,収支簿_助成事業者用!$I$7:$I$3084)</f>
        <v>0</v>
      </c>
      <c r="D98" s="20">
        <f>SUMIF(収支簿_助成事業者用!$E$7:$E$3084,$A98,収支簿_助成事業者用!$J$7:$J$3084)</f>
        <v>0</v>
      </c>
      <c r="E98" s="20">
        <f>SUMIF(収支簿_助成事業者用!$E$7:$E$3084,$A98,収支簿_助成事業者用!$K$7:$K$3084)</f>
        <v>0</v>
      </c>
      <c r="F98" s="20">
        <f>SUMIF(収支簿_助成事業者用!$E$7:$E$3084,$A98,収支簿_助成事業者用!$L$7:$L$3084)</f>
        <v>0</v>
      </c>
      <c r="G98" s="20">
        <f>SUMIF(収支簿_助成事業者用!$E$7:$E$3084,$A98,収支簿_助成事業者用!$M$7:$M$3084)</f>
        <v>0</v>
      </c>
    </row>
    <row r="99" spans="1:8" x14ac:dyDescent="0.15">
      <c r="A99" s="10" t="s">
        <v>18</v>
      </c>
      <c r="B99" s="20">
        <f>SUMIF(収支簿_助成事業者用!$E$7:$E$3084,$A99,収支簿_助成事業者用!$H$7:$H$3084)</f>
        <v>0</v>
      </c>
      <c r="C99" s="20">
        <f>SUMIF(収支簿_助成事業者用!$E$7:$E$3084,$A99,収支簿_助成事業者用!$I$7:$I$3084)</f>
        <v>0</v>
      </c>
      <c r="D99" s="20">
        <f>SUMIF(収支簿_助成事業者用!$E$7:$E$3084,$A99,収支簿_助成事業者用!$J$7:$J$3084)</f>
        <v>0</v>
      </c>
      <c r="E99" s="20">
        <f>SUMIF(収支簿_助成事業者用!$E$7:$E$3084,$A99,収支簿_助成事業者用!$K$7:$K$3084)</f>
        <v>0</v>
      </c>
      <c r="F99" s="20">
        <f>SUMIF(収支簿_助成事業者用!$E$7:$E$3084,$A99,収支簿_助成事業者用!$L$7:$L$3084)</f>
        <v>0</v>
      </c>
      <c r="G99" s="20">
        <f>SUMIF(収支簿_助成事業者用!$E$7:$E$3084,$A99,収支簿_助成事業者用!$M$7:$M$3084)</f>
        <v>0</v>
      </c>
    </row>
    <row r="100" spans="1:8" x14ac:dyDescent="0.15">
      <c r="A100" s="10" t="s">
        <v>72</v>
      </c>
      <c r="B100" s="20">
        <f>SUMIF(収支簿_助成事業者用!$E$7:$E$3084,$A100,収支簿_助成事業者用!$H$7:$H$3084)</f>
        <v>0</v>
      </c>
      <c r="C100" s="20">
        <f>SUMIF(収支簿_助成事業者用!$E$7:$E$3084,$A100,収支簿_助成事業者用!$I$7:$I$3084)</f>
        <v>0</v>
      </c>
      <c r="D100" s="20">
        <f>SUMIF(収支簿_助成事業者用!$E$7:$E$3084,$A100,収支簿_助成事業者用!$J$7:$J$3084)</f>
        <v>0</v>
      </c>
      <c r="E100" s="20">
        <f>SUMIF(収支簿_助成事業者用!$E$7:$E$3084,$A100,収支簿_助成事業者用!$K$7:$K$3084)</f>
        <v>0</v>
      </c>
      <c r="F100" s="20">
        <f>SUMIF(収支簿_助成事業者用!$E$7:$E$3084,$A100,収支簿_助成事業者用!$L$7:$L$3084)</f>
        <v>0</v>
      </c>
      <c r="G100" s="20">
        <f>SUMIF(収支簿_助成事業者用!$E$7:$E$3084,$A100,収支簿_助成事業者用!$M$7:$M$3084)</f>
        <v>0</v>
      </c>
    </row>
    <row r="101" spans="1:8" x14ac:dyDescent="0.15">
      <c r="A101" s="10" t="s">
        <v>20</v>
      </c>
      <c r="B101" s="20">
        <f>SUMIF(収支簿_助成事業者用!$E$7:$E$3084,$A101,収支簿_助成事業者用!$H$7:$H$3084)</f>
        <v>0</v>
      </c>
      <c r="C101" s="20">
        <f>SUMIF(収支簿_助成事業者用!$E$7:$E$3084,$A101,収支簿_助成事業者用!$I$7:$I$3084)</f>
        <v>0</v>
      </c>
      <c r="D101" s="20">
        <f>SUMIF(収支簿_助成事業者用!$E$7:$E$3084,$A101,収支簿_助成事業者用!$J$7:$J$3084)</f>
        <v>0</v>
      </c>
      <c r="E101" s="20">
        <f>SUMIF(収支簿_助成事業者用!$E$7:$E$3084,$A101,収支簿_助成事業者用!$K$7:$K$3084)</f>
        <v>0</v>
      </c>
      <c r="F101" s="20">
        <f>SUMIF(収支簿_助成事業者用!$E$7:$E$3084,$A101,収支簿_助成事業者用!$L$7:$L$3084)</f>
        <v>0</v>
      </c>
      <c r="G101" s="20">
        <f>SUMIF(収支簿_助成事業者用!$E$7:$E$3084,$A101,収支簿_助成事業者用!$M$7:$M$3084)</f>
        <v>0</v>
      </c>
    </row>
    <row r="102" spans="1:8" x14ac:dyDescent="0.15">
      <c r="A102" s="10" t="s">
        <v>21</v>
      </c>
      <c r="B102" s="20">
        <f>SUMIF(収支簿_助成事業者用!$E$7:$E$3084,$A102,収支簿_助成事業者用!$H$7:$H$3084)</f>
        <v>0</v>
      </c>
      <c r="C102" s="20">
        <f>SUMIF(収支簿_助成事業者用!$E$7:$E$3084,$A102,収支簿_助成事業者用!$I$7:$I$3084)</f>
        <v>0</v>
      </c>
      <c r="D102" s="20">
        <f>SUMIF(収支簿_助成事業者用!$E$7:$E$3084,$A102,収支簿_助成事業者用!$J$7:$J$3084)</f>
        <v>0</v>
      </c>
      <c r="E102" s="20">
        <f>SUMIF(収支簿_助成事業者用!$E$7:$E$3084,$A102,収支簿_助成事業者用!$K$7:$K$3084)</f>
        <v>0</v>
      </c>
      <c r="F102" s="20">
        <f>SUMIF(収支簿_助成事業者用!$E$7:$E$3084,$A102,収支簿_助成事業者用!$L$7:$L$3084)</f>
        <v>0</v>
      </c>
      <c r="G102" s="20">
        <f>SUMIF(収支簿_助成事業者用!$E$7:$E$3084,$A102,収支簿_助成事業者用!$M$7:$M$3084)</f>
        <v>0</v>
      </c>
    </row>
    <row r="103" spans="1:8" x14ac:dyDescent="0.15">
      <c r="A103" s="10" t="s">
        <v>97</v>
      </c>
      <c r="B103" s="20">
        <f>SUMIF(収支簿_助成事業者用!$E$7:$E$3084,$A103,収支簿_助成事業者用!$H$7:$H$3084)</f>
        <v>0</v>
      </c>
      <c r="C103" s="20">
        <f>SUMIF(収支簿_助成事業者用!$E$7:$E$3084,$A103,収支簿_助成事業者用!$I$7:$I$3084)</f>
        <v>0</v>
      </c>
      <c r="D103" s="20">
        <f>SUMIF(収支簿_助成事業者用!$E$7:$E$3084,$A103,収支簿_助成事業者用!$J$7:$J$3084)</f>
        <v>0</v>
      </c>
      <c r="E103" s="20">
        <f>SUMIF(収支簿_助成事業者用!$E$7:$E$3084,$A103,収支簿_助成事業者用!$K$7:$K$3084)</f>
        <v>0</v>
      </c>
      <c r="F103" s="20">
        <f>SUMIF(収支簿_助成事業者用!$E$7:$E$3084,$A103,収支簿_助成事業者用!$L$7:$L$3084)</f>
        <v>0</v>
      </c>
      <c r="G103" s="20">
        <f>SUMIF(収支簿_助成事業者用!$E$7:$E$3084,$A103,収支簿_助成事業者用!$M$7:$M$3084)</f>
        <v>0</v>
      </c>
    </row>
    <row r="104" spans="1:8" x14ac:dyDescent="0.15">
      <c r="A104" s="10" t="s">
        <v>99</v>
      </c>
      <c r="B104" s="20">
        <f>SUMIF(収支簿_助成事業者用!$E$7:$E$3084,$A104,収支簿_助成事業者用!$H$7:$H$3084)</f>
        <v>0</v>
      </c>
      <c r="C104" s="20">
        <f>SUMIF(収支簿_助成事業者用!$E$7:$E$3084,$A104,収支簿_助成事業者用!$I$7:$I$3084)</f>
        <v>0</v>
      </c>
      <c r="D104" s="20">
        <f>SUMIF(収支簿_助成事業者用!$E$7:$E$3084,$A104,収支簿_助成事業者用!$J$7:$J$3084)</f>
        <v>0</v>
      </c>
      <c r="E104" s="20">
        <f>SUMIF(収支簿_助成事業者用!$E$7:$E$3084,$A104,収支簿_助成事業者用!$K$7:$K$3084)</f>
        <v>0</v>
      </c>
      <c r="F104" s="20">
        <f>SUMIF(収支簿_助成事業者用!$E$7:$E$3084,$A104,収支簿_助成事業者用!$L$7:$L$3084)</f>
        <v>0</v>
      </c>
      <c r="G104" s="20">
        <f>SUMIF(収支簿_助成事業者用!$E$7:$E$3084,$A104,収支簿_助成事業者用!$M$7:$M$3084)</f>
        <v>0</v>
      </c>
    </row>
    <row r="105" spans="1:8" x14ac:dyDescent="0.15">
      <c r="A105" s="10" t="s">
        <v>236</v>
      </c>
      <c r="B105" s="20">
        <f>SUMIF(収支簿_助成事業者用!$E$7:$E$3084,$A105,収支簿_助成事業者用!$H$7:$H$3084)</f>
        <v>0</v>
      </c>
      <c r="C105" s="20">
        <f>SUMIF(収支簿_助成事業者用!$E$7:$E$3084,$A105,収支簿_助成事業者用!$I$7:$I$3084)</f>
        <v>0</v>
      </c>
      <c r="D105" s="20">
        <f>SUMIF(収支簿_助成事業者用!$E$7:$E$3084,$A105,収支簿_助成事業者用!$J$7:$J$3084)</f>
        <v>0</v>
      </c>
      <c r="E105" s="20">
        <f>SUMIF(収支簿_助成事業者用!$E$7:$E$3084,$A105,収支簿_助成事業者用!$K$7:$K$3084)</f>
        <v>0</v>
      </c>
      <c r="F105" s="20">
        <f>SUMIF(収支簿_助成事業者用!$E$7:$E$3084,$A105,収支簿_助成事業者用!$L$7:$L$3084)</f>
        <v>0</v>
      </c>
      <c r="G105" s="20">
        <f>SUMIF(収支簿_助成事業者用!$E$7:$E$3084,$A105,収支簿_助成事業者用!$M$7:$M$3084)</f>
        <v>0</v>
      </c>
    </row>
    <row r="106" spans="1:8" ht="12.75" thickBot="1" x14ac:dyDescent="0.2">
      <c r="A106" s="19" t="s">
        <v>43</v>
      </c>
      <c r="B106" s="21">
        <f>SUMIF(収支簿_助成事業者用!$E$7:$E$3084,$A106,収支簿_助成事業者用!$H$7:$H$3084)</f>
        <v>0</v>
      </c>
      <c r="C106" s="21">
        <f>SUMIF(収支簿_助成事業者用!$E$7:$E$3084,$A106,収支簿_助成事業者用!$I$7:$I$3084)</f>
        <v>0</v>
      </c>
      <c r="D106" s="21">
        <f>SUMIF(収支簿_助成事業者用!$E$7:$E$3084,$A106,収支簿_助成事業者用!$J$7:$J$3084)</f>
        <v>0</v>
      </c>
      <c r="E106" s="21">
        <f>SUMIF(収支簿_助成事業者用!$E$7:$E$3084,$A106,収支簿_助成事業者用!$K$7:$K$3084)</f>
        <v>0</v>
      </c>
      <c r="F106" s="21">
        <f>SUMIF(収支簿_助成事業者用!$E$7:$E$3084,$A106,収支簿_助成事業者用!$L$7:$L$3084)</f>
        <v>0</v>
      </c>
      <c r="G106" s="21">
        <f>SUMIF(収支簿_助成事業者用!$E$7:$E$3084,$A106,収支簿_助成事業者用!$M$7:$M$3084)</f>
        <v>0</v>
      </c>
      <c r="H106" s="2" t="s">
        <v>87</v>
      </c>
    </row>
    <row r="107" spans="1:8" ht="12.75" thickTop="1" x14ac:dyDescent="0.15">
      <c r="A107" s="17" t="s">
        <v>86</v>
      </c>
      <c r="B107" s="22">
        <f t="shared" ref="B107:G107" si="0">SUBTOTAL(109,B84:B106)</f>
        <v>0</v>
      </c>
      <c r="C107" s="22">
        <f t="shared" si="0"/>
        <v>0</v>
      </c>
      <c r="D107" s="22">
        <f t="shared" si="0"/>
        <v>0</v>
      </c>
      <c r="E107" s="22">
        <f t="shared" si="0"/>
        <v>0</v>
      </c>
      <c r="F107" s="22">
        <f t="shared" si="0"/>
        <v>0</v>
      </c>
      <c r="G107" s="22">
        <f t="shared" si="0"/>
        <v>0</v>
      </c>
      <c r="H107" s="23">
        <f>C107-B107</f>
        <v>0</v>
      </c>
    </row>
  </sheetData>
  <phoneticPr fontId="1"/>
  <conditionalFormatting sqref="E95">
    <cfRule type="expression" dxfId="2" priority="3" stopIfTrue="1">
      <formula>$D$107*0.3&lt;$E$95</formula>
    </cfRule>
  </conditionalFormatting>
  <conditionalFormatting sqref="B84">
    <cfRule type="expression" dxfId="1" priority="2" stopIfTrue="1">
      <formula>$E$107*0.75&lt;$B$84</formula>
    </cfRule>
  </conditionalFormatting>
  <conditionalFormatting sqref="H107">
    <cfRule type="expression" dxfId="0" priority="1" stopIfTrue="1">
      <formula>$H$107&lt;0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63</vt:i4>
      </vt:variant>
    </vt:vector>
  </HeadingPairs>
  <TitlesOfParts>
    <vt:vector size="71" baseType="lpstr">
      <vt:lpstr>記入例_収支簿</vt:lpstr>
      <vt:lpstr>記入例_収支計算書</vt:lpstr>
      <vt:lpstr>【削除禁止】収支簿データ (2)</vt:lpstr>
      <vt:lpstr>収支計算書_助成事業者用（実施状況報告時に提出）</vt:lpstr>
      <vt:lpstr>収支簿_助成事業者用</vt:lpstr>
      <vt:lpstr>収支計算書_委任先用</vt:lpstr>
      <vt:lpstr>収支簿_委任先用</vt:lpstr>
      <vt:lpstr>【削除禁止】収支簿データ</vt:lpstr>
      <vt:lpstr>【削除禁止】収支簿データ!Print_Area</vt:lpstr>
      <vt:lpstr>'【削除禁止】収支簿データ (2)'!Print_Area</vt:lpstr>
      <vt:lpstr>記入例_収支計算書!Print_Area</vt:lpstr>
      <vt:lpstr>記入例_収支簿!Print_Area</vt:lpstr>
      <vt:lpstr>収支計算書_委任先用!Print_Area</vt:lpstr>
      <vt:lpstr>'収支計算書_助成事業者用（実施状況報告時に提出）'!Print_Area</vt:lpstr>
      <vt:lpstr>収支簿_助成事業者用!Print_Area</vt:lpstr>
      <vt:lpstr>記入例_収支簿!Print_Titles</vt:lpstr>
      <vt:lpstr>収支簿_助成事業者用!Print_Titles</vt:lpstr>
      <vt:lpstr>'【削除禁止】収支簿データ (2)'!コーチ力強化事業</vt:lpstr>
      <vt:lpstr>コーチ力強化事業</vt:lpstr>
      <vt:lpstr>'【削除禁止】収支簿データ (2)'!コロナ対策経費</vt:lpstr>
      <vt:lpstr>コロナ対策経費</vt:lpstr>
      <vt:lpstr>'【削除禁止】収支簿データ (2)'!スポーツ用具費</vt:lpstr>
      <vt:lpstr>スポーツ用具費</vt:lpstr>
      <vt:lpstr>'【削除禁止】収支簿データ (2)'!その他</vt:lpstr>
      <vt:lpstr>その他</vt:lpstr>
      <vt:lpstr>'【削除禁止】収支簿データ (2)'!その他収入</vt:lpstr>
      <vt:lpstr>その他収入</vt:lpstr>
      <vt:lpstr>'【削除禁止】収支簿データ (2)'!委託費</vt:lpstr>
      <vt:lpstr>委託費</vt:lpstr>
      <vt:lpstr>'【削除禁止】収支簿データ (2)'!印刷製本費</vt:lpstr>
      <vt:lpstr>印刷製本費</vt:lpstr>
      <vt:lpstr>'【削除禁止】収支簿データ (2)'!会議費</vt:lpstr>
      <vt:lpstr>会議費</vt:lpstr>
      <vt:lpstr>'【削除禁止】収支簿データ (2)'!感染症対策事業</vt:lpstr>
      <vt:lpstr>感染症対策事業</vt:lpstr>
      <vt:lpstr>'【削除禁止】収支簿データ (2)'!協賛金収入</vt:lpstr>
      <vt:lpstr>協賛金収入</vt:lpstr>
      <vt:lpstr>'【削除禁止】収支簿データ (2)'!経理区分</vt:lpstr>
      <vt:lpstr>経理区分</vt:lpstr>
      <vt:lpstr>'【削除禁止】収支簿データ (2)'!雑役務費</vt:lpstr>
      <vt:lpstr>雑役務費</vt:lpstr>
      <vt:lpstr>'【削除禁止】収支簿データ (2)'!参加料収入</vt:lpstr>
      <vt:lpstr>参加料収入</vt:lpstr>
      <vt:lpstr>'【削除禁止】収支簿データ (2)'!次世代アスリート育成強化事業</vt:lpstr>
      <vt:lpstr>次世代アスリート育成強化事業</vt:lpstr>
      <vt:lpstr>'【削除禁止】収支簿データ (2)'!借料及び損料</vt:lpstr>
      <vt:lpstr>借料及び損料</vt:lpstr>
      <vt:lpstr>記入例_収支簿!種別</vt:lpstr>
      <vt:lpstr>収支簿_助成事業者用!種別</vt:lpstr>
      <vt:lpstr>'【削除禁止】収支簿データ (2)'!諸謝金</vt:lpstr>
      <vt:lpstr>諸謝金</vt:lpstr>
      <vt:lpstr>'【削除禁止】収支簿データ (2)'!助成事業細目</vt:lpstr>
      <vt:lpstr>助成事業細目</vt:lpstr>
      <vt:lpstr>'【削除禁止】収支簿データ (2)'!消耗品費</vt:lpstr>
      <vt:lpstr>消耗品費</vt:lpstr>
      <vt:lpstr>'【削除禁止】収支簿データ (2)'!新しい生活様式での選手強化活動事業</vt:lpstr>
      <vt:lpstr>新しい生活様式での選手強化活動事業</vt:lpstr>
      <vt:lpstr>'【削除禁止】収支簿データ (2)'!選手強化活動事業</vt:lpstr>
      <vt:lpstr>選手強化活動事業</vt:lpstr>
      <vt:lpstr>'【削除禁止】収支簿データ (2)'!賃金</vt:lpstr>
      <vt:lpstr>賃金</vt:lpstr>
      <vt:lpstr>'【削除禁止】収支簿データ (2)'!通信運搬費</vt:lpstr>
      <vt:lpstr>通信運搬費</vt:lpstr>
      <vt:lpstr>'【削除禁止】収支簿データ (2)'!入場料収入</vt:lpstr>
      <vt:lpstr>入場料収入</vt:lpstr>
      <vt:lpstr>'【削除禁止】収支簿データ (2)'!備品費</vt:lpstr>
      <vt:lpstr>備品費</vt:lpstr>
      <vt:lpstr>'【削除禁止】収支簿データ (2)'!補助金・委託金等収入</vt:lpstr>
      <vt:lpstr>補助金・委託金等収入</vt:lpstr>
      <vt:lpstr>'【削除禁止】収支簿データ (2)'!旅費</vt:lpstr>
      <vt:lpstr>旅費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2022-08-08T08:40:44Z</dcterms:created>
  <dcterms:modified xsi:type="dcterms:W3CDTF">2022-08-08T08:56:20Z</dcterms:modified>
</cp:coreProperties>
</file>