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0共有\様式見直し\R05用\02 実績報告様式\03_競技強化\05_最終版（HP掲載用）\20240315差替\"/>
    </mc:Choice>
  </mc:AlternateContent>
  <xr:revisionPtr revIDLastSave="0" documentId="13_ncr:1_{08D2C362-4C35-4808-83CC-B145834DE300}" xr6:coauthVersionLast="47" xr6:coauthVersionMax="47" xr10:uidLastSave="{00000000-0000-0000-0000-000000000000}"/>
  <workbookProtection workbookAlgorithmName="SHA-512" workbookHashValue="i8TZrrssNfLJpP382ctzXRxWxGsO6nHhU2TKL+okEYb4tDyti9S8De3aRzX1Qd/xmPnvaUAm7EElsiRCv+aiVQ==" workbookSaltValue="+ODKGqWsY3X4u7AFlWK0oA==" workbookSpinCount="100000" lockStructure="1"/>
  <bookViews>
    <workbookView xWindow="-120" yWindow="-120" windowWidth="29040" windowHeight="15720" xr2:uid="{00000000-000D-0000-FFFF-FFFF00000000}"/>
  </bookViews>
  <sheets>
    <sheet name="収支計算書記載例" sheetId="13" r:id="rId1"/>
    <sheet name="収支簿記載例" sheetId="14" r:id="rId2"/>
    <sheet name="収支計算書" sheetId="15" r:id="rId3"/>
    <sheet name="収支簿" sheetId="16" r:id="rId4"/>
    <sheet name="【削除禁止】収支簿データ" sheetId="12" r:id="rId5"/>
  </sheets>
  <externalReferences>
    <externalReference r:id="rId6"/>
  </externalReferences>
  <definedNames>
    <definedName name="_xlnm._FilterDatabase" localSheetId="3" hidden="1">収支簿!$B$6:$M$100</definedName>
    <definedName name="_xlnm._FilterDatabase" localSheetId="1" hidden="1">収支簿記載例!$B$6:$M$42</definedName>
    <definedName name="_xlnm.Print_Area" localSheetId="4">【削除禁止】収支簿データ!$A$1:$K$80</definedName>
    <definedName name="_xlnm.Print_Area" localSheetId="2">収支計算書!$A$1:$L$40</definedName>
    <definedName name="_xlnm.Print_Area" localSheetId="0">収支計算書記載例!$A$1:$L$40</definedName>
    <definedName name="_xlnm.Print_Area" localSheetId="3">収支簿!$A$1:$N$100</definedName>
    <definedName name="_xlnm.Print_Area" localSheetId="1">収支簿記載例!$A$1:$N$42</definedName>
    <definedName name="_xlnm.Print_Titles" localSheetId="3">収支簿!$4:$5</definedName>
    <definedName name="_xlnm.Print_Titles" localSheetId="1">収支簿記載例!$4:$5</definedName>
    <definedName name="コロナ対策経費">【削除禁止】収支簿データ!$B$74:$C$74</definedName>
    <definedName name="スポーツ団体トップリーグ運営助成">【削除禁止】収支簿データ!$C$2:$C$5</definedName>
    <definedName name="スポーツ用具費">【削除禁止】収支簿データ!$B$65:$F$65</definedName>
    <definedName name="その他">【削除禁止】収支簿データ!$B$75:$H$75</definedName>
    <definedName name="その他収入">【削除禁止】収支簿データ!$B$58:$F$58</definedName>
    <definedName name="委託費">【削除禁止】収支簿データ!$B$69:$F$69</definedName>
    <definedName name="印刷製本費">【削除禁止】収支簿データ!$B$67:$E$67</definedName>
    <definedName name="会議費">【削除禁止】収支簿データ!$B$71:$C$71</definedName>
    <definedName name="活動内容区分" localSheetId="2">収支計算書!#REF!</definedName>
    <definedName name="活動内容区分" localSheetId="0">収支計算書記載例!#REF!</definedName>
    <definedName name="競技強化支援事業助成金収入">【削除禁止】収支簿データ!$B$53:$C$53</definedName>
    <definedName name="協賛金収入">【削除禁止】収支簿データ!$B$54:$E$54</definedName>
    <definedName name="経理区分">【削除禁止】収支簿データ!$A$53:$A$75</definedName>
    <definedName name="経理区分委任先用">[1]【削除禁止】収支簿データ!$A$54:$A$74</definedName>
    <definedName name="雑役務費">【削除禁止】収支簿データ!$B$72:$M$72</definedName>
    <definedName name="参加料収入">【削除禁止】収支簿データ!$B$56:$C$56</definedName>
    <definedName name="借料及び損料">【削除禁止】収支簿データ!$B$63:$G$63</definedName>
    <definedName name="種別">【削除禁止】収支簿データ!$G$2:$G$5</definedName>
    <definedName name="諸謝金">【削除禁止】収支簿データ!$B$59:$J$59</definedName>
    <definedName name="助成区分">【削除禁止】収支簿データ!$A$2</definedName>
    <definedName name="助成事業細目名">【削除禁止】収支簿データ!$C$4:$C$49</definedName>
    <definedName name="助成事業名">【削除禁止】収支簿データ!$B$2:$B$27</definedName>
    <definedName name="消耗品費">【削除禁止】収支簿データ!$B$64:$F$64</definedName>
    <definedName name="滞在費">【削除禁止】収支簿データ!$B$62:$D$62</definedName>
    <definedName name="賃金">【削除禁止】収支簿データ!$B$70:$C$70</definedName>
    <definedName name="通信運搬費">【削除禁止】収支簿データ!$B$68:$E$68</definedName>
    <definedName name="渡航費">【削除禁止】収支簿データ!$B$61:$D$61</definedName>
    <definedName name="内訳">【削除禁止】収支簿データ!$F$2:$F$22</definedName>
    <definedName name="入場料収入">【削除禁止】収支簿データ!$B$55:$C$55</definedName>
    <definedName name="備品費">【削除禁止】収支簿データ!$B$66</definedName>
    <definedName name="補助金･委託金等収入">【削除禁止】収支簿データ!$B$57:$E$57</definedName>
    <definedName name="補助金･交付金">【削除禁止】収支簿データ!$B$73:$D$73</definedName>
    <definedName name="旅費">【削除禁止】収支簿データ!$B$60:$G$60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5" l="1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11" i="15"/>
  <c r="G12" i="15"/>
  <c r="G13" i="15"/>
  <c r="G14" i="15"/>
  <c r="G15" i="15"/>
  <c r="G10" i="15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11" i="13"/>
  <c r="G12" i="13"/>
  <c r="G13" i="13"/>
  <c r="G14" i="13"/>
  <c r="G15" i="13"/>
  <c r="G10" i="13"/>
  <c r="G16" i="13"/>
  <c r="F12" i="15"/>
  <c r="E17" i="13"/>
  <c r="F14" i="13"/>
  <c r="H37" i="15"/>
  <c r="F37" i="15"/>
  <c r="H37" i="13"/>
  <c r="F37" i="13"/>
  <c r="K100" i="16"/>
  <c r="J100" i="16"/>
  <c r="I100" i="16"/>
  <c r="H100" i="16"/>
  <c r="M99" i="16"/>
  <c r="L99" i="16"/>
  <c r="M98" i="16"/>
  <c r="L98" i="16"/>
  <c r="M97" i="16"/>
  <c r="L97" i="16"/>
  <c r="M96" i="16"/>
  <c r="L96" i="16"/>
  <c r="M95" i="16"/>
  <c r="L95" i="16"/>
  <c r="M94" i="16"/>
  <c r="L94" i="16"/>
  <c r="M93" i="16"/>
  <c r="L93" i="16"/>
  <c r="M92" i="16"/>
  <c r="L92" i="16"/>
  <c r="M91" i="16"/>
  <c r="L91" i="16"/>
  <c r="M90" i="16"/>
  <c r="L90" i="16"/>
  <c r="M89" i="16"/>
  <c r="L89" i="16"/>
  <c r="M88" i="16"/>
  <c r="L88" i="16"/>
  <c r="M87" i="16"/>
  <c r="L87" i="16"/>
  <c r="M86" i="16"/>
  <c r="L86" i="16"/>
  <c r="M85" i="16"/>
  <c r="L85" i="16"/>
  <c r="M84" i="16"/>
  <c r="L84" i="16"/>
  <c r="M83" i="16"/>
  <c r="L83" i="16"/>
  <c r="M82" i="16"/>
  <c r="L82" i="16"/>
  <c r="M81" i="16"/>
  <c r="L81" i="16"/>
  <c r="M80" i="16"/>
  <c r="L80" i="16"/>
  <c r="M79" i="16"/>
  <c r="L79" i="16"/>
  <c r="M78" i="16"/>
  <c r="L78" i="16"/>
  <c r="M77" i="16"/>
  <c r="L77" i="16"/>
  <c r="M76" i="16"/>
  <c r="L76" i="16"/>
  <c r="M75" i="16"/>
  <c r="L75" i="16"/>
  <c r="M74" i="16"/>
  <c r="L74" i="16"/>
  <c r="M73" i="16"/>
  <c r="L73" i="16"/>
  <c r="M72" i="16"/>
  <c r="L72" i="16"/>
  <c r="M71" i="16"/>
  <c r="L71" i="16"/>
  <c r="M70" i="16"/>
  <c r="L70" i="16"/>
  <c r="M69" i="16"/>
  <c r="L69" i="16"/>
  <c r="M68" i="16"/>
  <c r="L68" i="16"/>
  <c r="M67" i="16"/>
  <c r="L67" i="16"/>
  <c r="M66" i="16"/>
  <c r="L66" i="16"/>
  <c r="M65" i="16"/>
  <c r="L65" i="16"/>
  <c r="M64" i="16"/>
  <c r="L64" i="16"/>
  <c r="M63" i="16"/>
  <c r="L63" i="16"/>
  <c r="M62" i="16"/>
  <c r="L62" i="16"/>
  <c r="M61" i="16"/>
  <c r="L61" i="16"/>
  <c r="M60" i="16"/>
  <c r="L60" i="16"/>
  <c r="M59" i="16"/>
  <c r="L59" i="16"/>
  <c r="M58" i="16"/>
  <c r="L58" i="16"/>
  <c r="M57" i="16"/>
  <c r="L57" i="16"/>
  <c r="M56" i="16"/>
  <c r="L56" i="16"/>
  <c r="M55" i="16"/>
  <c r="L55" i="16"/>
  <c r="M54" i="16"/>
  <c r="L54" i="16"/>
  <c r="M53" i="16"/>
  <c r="L53" i="16"/>
  <c r="M52" i="16"/>
  <c r="L52" i="16"/>
  <c r="M51" i="16"/>
  <c r="L51" i="16"/>
  <c r="M50" i="16"/>
  <c r="L50" i="16"/>
  <c r="M49" i="16"/>
  <c r="L49" i="16"/>
  <c r="M48" i="16"/>
  <c r="L48" i="16"/>
  <c r="M47" i="16"/>
  <c r="L47" i="16"/>
  <c r="M46" i="16"/>
  <c r="L46" i="16"/>
  <c r="M45" i="16"/>
  <c r="L45" i="16"/>
  <c r="M44" i="16"/>
  <c r="L44" i="16"/>
  <c r="M43" i="16"/>
  <c r="L43" i="16"/>
  <c r="M42" i="16"/>
  <c r="L42" i="16"/>
  <c r="M41" i="16"/>
  <c r="L41" i="16"/>
  <c r="M40" i="16"/>
  <c r="L40" i="16"/>
  <c r="M39" i="16"/>
  <c r="L39" i="16"/>
  <c r="M38" i="16"/>
  <c r="L38" i="16"/>
  <c r="M37" i="16"/>
  <c r="L37" i="16"/>
  <c r="M36" i="16"/>
  <c r="L36" i="16"/>
  <c r="M35" i="16"/>
  <c r="L35" i="16"/>
  <c r="M34" i="16"/>
  <c r="L34" i="16"/>
  <c r="M33" i="16"/>
  <c r="L33" i="16"/>
  <c r="M32" i="16"/>
  <c r="L32" i="16"/>
  <c r="M31" i="16"/>
  <c r="L31" i="16"/>
  <c r="M30" i="16"/>
  <c r="L30" i="16"/>
  <c r="M29" i="16"/>
  <c r="L29" i="16"/>
  <c r="M28" i="16"/>
  <c r="L28" i="16"/>
  <c r="M27" i="16"/>
  <c r="L27" i="16"/>
  <c r="M26" i="16"/>
  <c r="L26" i="16"/>
  <c r="M25" i="16"/>
  <c r="L25" i="16"/>
  <c r="M24" i="16"/>
  <c r="L24" i="16"/>
  <c r="M23" i="16"/>
  <c r="L23" i="16"/>
  <c r="M22" i="16"/>
  <c r="L22" i="16"/>
  <c r="M21" i="16"/>
  <c r="L21" i="16"/>
  <c r="M20" i="16"/>
  <c r="L20" i="16"/>
  <c r="M19" i="16"/>
  <c r="L19" i="16"/>
  <c r="M18" i="16"/>
  <c r="L18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L11" i="16"/>
  <c r="M10" i="16"/>
  <c r="L10" i="16"/>
  <c r="M9" i="16"/>
  <c r="L9" i="16"/>
  <c r="M8" i="16"/>
  <c r="L8" i="16"/>
  <c r="J38" i="15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M7" i="16"/>
  <c r="K37" i="15"/>
  <c r="L7" i="16"/>
  <c r="J37" i="15"/>
  <c r="E39" i="15"/>
  <c r="H38" i="15"/>
  <c r="F38" i="15"/>
  <c r="K36" i="15"/>
  <c r="J36" i="15"/>
  <c r="H36" i="15"/>
  <c r="F36" i="15"/>
  <c r="K35" i="15"/>
  <c r="J35" i="15"/>
  <c r="H35" i="15"/>
  <c r="F35" i="15"/>
  <c r="K34" i="15"/>
  <c r="J34" i="15"/>
  <c r="H34" i="15"/>
  <c r="F34" i="15"/>
  <c r="K33" i="15"/>
  <c r="J33" i="15"/>
  <c r="H33" i="15"/>
  <c r="F33" i="15"/>
  <c r="K32" i="15"/>
  <c r="J32" i="15"/>
  <c r="H32" i="15"/>
  <c r="F32" i="15"/>
  <c r="K31" i="15"/>
  <c r="J31" i="15"/>
  <c r="H31" i="15"/>
  <c r="F31" i="15"/>
  <c r="K30" i="15"/>
  <c r="J30" i="15"/>
  <c r="H30" i="15"/>
  <c r="F30" i="15"/>
  <c r="K29" i="15"/>
  <c r="J29" i="15"/>
  <c r="H29" i="15"/>
  <c r="F29" i="15"/>
  <c r="K28" i="15"/>
  <c r="J28" i="15"/>
  <c r="H28" i="15"/>
  <c r="F28" i="15"/>
  <c r="K27" i="15"/>
  <c r="J27" i="15"/>
  <c r="H27" i="15"/>
  <c r="F27" i="15"/>
  <c r="K26" i="15"/>
  <c r="J26" i="15"/>
  <c r="H26" i="15"/>
  <c r="F26" i="15"/>
  <c r="K25" i="15"/>
  <c r="J25" i="15"/>
  <c r="H25" i="15"/>
  <c r="F25" i="15"/>
  <c r="K24" i="15"/>
  <c r="J24" i="15"/>
  <c r="H24" i="15"/>
  <c r="F24" i="15"/>
  <c r="K23" i="15"/>
  <c r="J23" i="15"/>
  <c r="H23" i="15"/>
  <c r="F23" i="15"/>
  <c r="K22" i="15"/>
  <c r="J22" i="15"/>
  <c r="H22" i="15"/>
  <c r="F22" i="15"/>
  <c r="E17" i="15"/>
  <c r="F15" i="15"/>
  <c r="F14" i="15"/>
  <c r="F13" i="15"/>
  <c r="F11" i="15"/>
  <c r="E5" i="15"/>
  <c r="E4" i="15"/>
  <c r="E3" i="15"/>
  <c r="N42" i="14"/>
  <c r="K41" i="14"/>
  <c r="J41" i="14"/>
  <c r="I41" i="14"/>
  <c r="H41" i="14"/>
  <c r="M40" i="14"/>
  <c r="L40" i="14"/>
  <c r="M39" i="14"/>
  <c r="L39" i="14"/>
  <c r="M38" i="14"/>
  <c r="L38" i="14"/>
  <c r="M37" i="14"/>
  <c r="L37" i="14"/>
  <c r="M36" i="14"/>
  <c r="L36" i="14"/>
  <c r="M35" i="14"/>
  <c r="L35" i="14"/>
  <c r="M34" i="14"/>
  <c r="L34" i="14"/>
  <c r="M33" i="14"/>
  <c r="L33" i="14"/>
  <c r="M32" i="14"/>
  <c r="L32" i="14"/>
  <c r="M31" i="14"/>
  <c r="L31" i="14"/>
  <c r="M30" i="14"/>
  <c r="L30" i="14"/>
  <c r="M29" i="14"/>
  <c r="L29" i="14"/>
  <c r="M28" i="14"/>
  <c r="L28" i="14"/>
  <c r="M27" i="14"/>
  <c r="L27" i="14"/>
  <c r="M26" i="14"/>
  <c r="L26" i="14"/>
  <c r="M25" i="14"/>
  <c r="L25" i="14"/>
  <c r="M24" i="14"/>
  <c r="L24" i="14"/>
  <c r="M23" i="14"/>
  <c r="L23" i="14"/>
  <c r="M22" i="14"/>
  <c r="L22" i="14"/>
  <c r="M21" i="14"/>
  <c r="L21" i="14"/>
  <c r="M20" i="14"/>
  <c r="K37" i="13"/>
  <c r="L20" i="14"/>
  <c r="J37" i="13"/>
  <c r="M19" i="14"/>
  <c r="L19" i="14"/>
  <c r="M18" i="14"/>
  <c r="L18" i="14"/>
  <c r="M17" i="14"/>
  <c r="L17" i="14"/>
  <c r="M16" i="14"/>
  <c r="L16" i="14"/>
  <c r="M15" i="14"/>
  <c r="L15" i="14"/>
  <c r="M14" i="14"/>
  <c r="K27" i="13"/>
  <c r="L14" i="14"/>
  <c r="J27" i="13"/>
  <c r="M13" i="14"/>
  <c r="K30" i="13"/>
  <c r="L13" i="14"/>
  <c r="M12" i="14"/>
  <c r="K26" i="13"/>
  <c r="L12" i="14"/>
  <c r="J26" i="13"/>
  <c r="M11" i="14"/>
  <c r="L11" i="14"/>
  <c r="M10" i="14"/>
  <c r="L10" i="14"/>
  <c r="M9" i="14"/>
  <c r="L9" i="14"/>
  <c r="M8" i="14"/>
  <c r="K23" i="13"/>
  <c r="L8" i="14"/>
  <c r="J23" i="13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M7" i="14"/>
  <c r="L7" i="14"/>
  <c r="E39" i="13"/>
  <c r="K38" i="13"/>
  <c r="J38" i="13"/>
  <c r="H38" i="13"/>
  <c r="F38" i="13"/>
  <c r="K36" i="13"/>
  <c r="J36" i="13"/>
  <c r="H36" i="13"/>
  <c r="F36" i="13"/>
  <c r="H35" i="13"/>
  <c r="F35" i="13"/>
  <c r="K34" i="13"/>
  <c r="J34" i="13"/>
  <c r="H34" i="13"/>
  <c r="F34" i="13"/>
  <c r="K33" i="13"/>
  <c r="J33" i="13"/>
  <c r="H33" i="13"/>
  <c r="F33" i="13"/>
  <c r="K32" i="13"/>
  <c r="J32" i="13"/>
  <c r="H32" i="13"/>
  <c r="F32" i="13"/>
  <c r="K31" i="13"/>
  <c r="J31" i="13"/>
  <c r="H31" i="13"/>
  <c r="F31" i="13"/>
  <c r="J30" i="13"/>
  <c r="H30" i="13"/>
  <c r="F30" i="13"/>
  <c r="K29" i="13"/>
  <c r="J29" i="13"/>
  <c r="H29" i="13"/>
  <c r="F29" i="13"/>
  <c r="H28" i="13"/>
  <c r="F28" i="13"/>
  <c r="H27" i="13"/>
  <c r="F27" i="13"/>
  <c r="H26" i="13"/>
  <c r="F26" i="13"/>
  <c r="K25" i="13"/>
  <c r="J25" i="13"/>
  <c r="H25" i="13"/>
  <c r="F25" i="13"/>
  <c r="K24" i="13"/>
  <c r="J24" i="13"/>
  <c r="H24" i="13"/>
  <c r="F24" i="13"/>
  <c r="H23" i="13"/>
  <c r="F23" i="13"/>
  <c r="H22" i="13"/>
  <c r="F15" i="13"/>
  <c r="F13" i="13"/>
  <c r="F12" i="13"/>
  <c r="F11" i="13"/>
  <c r="E5" i="13"/>
  <c r="E4" i="13"/>
  <c r="E3" i="13"/>
  <c r="K38" i="15"/>
  <c r="K39" i="15"/>
  <c r="J22" i="13"/>
  <c r="J35" i="13"/>
  <c r="K22" i="13"/>
  <c r="K35" i="13"/>
  <c r="J28" i="13"/>
  <c r="L41" i="14"/>
  <c r="K28" i="13"/>
  <c r="M41" i="14"/>
  <c r="G17" i="13"/>
  <c r="H39" i="13"/>
  <c r="F39" i="15"/>
  <c r="H39" i="15"/>
  <c r="G16" i="15"/>
  <c r="F16" i="15"/>
  <c r="J39" i="15"/>
  <c r="L100" i="16"/>
  <c r="M100" i="16"/>
  <c r="F22" i="13"/>
  <c r="F39" i="13"/>
  <c r="J39" i="13"/>
  <c r="K39" i="13"/>
  <c r="G17" i="15"/>
  <c r="F10" i="15"/>
  <c r="F17" i="15"/>
  <c r="F10" i="13"/>
  <c r="F16" i="13"/>
  <c r="F1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jscu003079</author>
  </authors>
  <commentList>
    <comment ref="E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・既定予算額欄には、交付決定（変更交付決定）時の収入予算額を入力してください。
</t>
        </r>
      </text>
    </comment>
    <comment ref="E2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・既定予算額欄には、交付決定（変更交付決定）時の支出予算額を入力してください。
</t>
        </r>
      </text>
    </comment>
    <comment ref="I2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スポーツ用具費の「助成対象経費 うち限度額」は、「助成対象経費 総額」の合計額の30%を超える金額を計上した場合、文字が赤色及びセルが黄色で表示されます。
この場合、限度額を超過した金額の計上となりますので、収支簿シート上で、「助成対象経費 総額」の合計額に30%を乗じて得た金額（小数点以下切捨て）」とスポーツ用具費の「助成対象経費 うち限度額」の差額を、スポーツ用具費の「うち限度額」の金額から差し引いてください。（収支簿の最後の計上の次の行で「収支科目」をスポーツ用具費、「うち限度額」をマイナス差額、と入力してください。収支簿記載例シート（収支簿No.13）を参照。）</t>
        </r>
      </text>
    </comment>
    <comment ref="I3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コロナ対策経費の「助成対象経費 うち限度額」は、「助成対象経費 総額」の合計額の10%を超える金額を計上した場合、文字が赤色及びセルが黄色で表示されます。
この場合、限度額を超過した金額の計上となりますので、収支簿シート上で、「助成対象経費 総額」の合計額に10%を乗じて得た金額（小数点以下切捨て）」とコロナ対策経費の「助成対象経費 うち限度額」の差額を、コロナ対策経費の「うち限度額」の金額から差し引いてください。（収支簿の最後の計上の次の行で「収支科目」をコロナ対策経費、「うち限度額」をマイナス差額、と入力してください。収支簿記載例シート（収支簿No.14）を参照。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jscu003078</author>
  </authors>
  <commentList>
    <comment ref="L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団体名の途中でスペースを入力しないこと。
（正）公益財団法人○○協会
（誤）公益財団法人＿○○協会</t>
        </r>
      </text>
    </comment>
    <comment ref="L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助成活動名には、交付決定通知書に記載されている活動名を記入すること。</t>
        </r>
      </text>
    </comment>
  </commentList>
</comments>
</file>

<file path=xl/sharedStrings.xml><?xml version="1.0" encoding="utf-8"?>
<sst xmlns="http://schemas.openxmlformats.org/spreadsheetml/2006/main" count="369" uniqueCount="215">
  <si>
    <t>借料及び損料</t>
    <rPh sb="0" eb="2">
      <t>シャクリョウ</t>
    </rPh>
    <rPh sb="2" eb="3">
      <t>オヨ</t>
    </rPh>
    <rPh sb="4" eb="6">
      <t>ソンリョウ</t>
    </rPh>
    <phoneticPr fontId="2"/>
  </si>
  <si>
    <t>スポーツ用具費</t>
    <rPh sb="4" eb="6">
      <t>ヨウグ</t>
    </rPh>
    <rPh sb="6" eb="7">
      <t>ヒ</t>
    </rPh>
    <phoneticPr fontId="2"/>
  </si>
  <si>
    <t>備品費</t>
    <rPh sb="0" eb="2">
      <t>ビヒン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</si>
  <si>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</si>
  <si>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委託費</t>
    <rPh sb="0" eb="2">
      <t>イタク</t>
    </rPh>
    <rPh sb="2" eb="3">
      <t>ヒ</t>
    </rPh>
    <phoneticPr fontId="2"/>
  </si>
  <si>
    <t>賃金</t>
    <rPh sb="0" eb="2">
      <t>チンギン</t>
    </rPh>
    <phoneticPr fontId="2"/>
  </si>
  <si>
    <t>会議費</t>
    <rPh sb="0" eb="3">
      <t>カイギヒ</t>
    </rPh>
    <phoneticPr fontId="2"/>
  </si>
  <si>
    <t>その他</t>
    <rPh sb="2" eb="3">
      <t>タ</t>
    </rPh>
    <phoneticPr fontId="2"/>
  </si>
  <si>
    <t>団体名</t>
    <rPh sb="0" eb="2">
      <t>ダンタイ</t>
    </rPh>
    <rPh sb="2" eb="3">
      <t>メイ</t>
    </rPh>
    <phoneticPr fontId="2"/>
  </si>
  <si>
    <t>（収入）</t>
    <rPh sb="1" eb="3">
      <t>シュウニュウ</t>
    </rPh>
    <phoneticPr fontId="2"/>
  </si>
  <si>
    <t>科目</t>
    <rPh sb="0" eb="2">
      <t>カモク</t>
    </rPh>
    <phoneticPr fontId="2"/>
  </si>
  <si>
    <t>既定予算額</t>
    <rPh sb="0" eb="2">
      <t>キテイ</t>
    </rPh>
    <rPh sb="2" eb="5">
      <t>ヨサンガク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</si>
  <si>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</si>
  <si>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</si>
  <si>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（支出）</t>
    <rPh sb="1" eb="3">
      <t>シシュツ</t>
    </rPh>
    <phoneticPr fontId="2"/>
  </si>
  <si>
    <t>助　　成　　対　　象　　経　　費</t>
    <rPh sb="0" eb="1">
      <t>ジョ</t>
    </rPh>
    <rPh sb="3" eb="4">
      <t>ナル</t>
    </rPh>
    <rPh sb="6" eb="7">
      <t>ツイ</t>
    </rPh>
    <rPh sb="9" eb="10">
      <t>ゾウ</t>
    </rPh>
    <rPh sb="12" eb="13">
      <t>ケイ</t>
    </rPh>
    <rPh sb="15" eb="16">
      <t>ヒ</t>
    </rPh>
    <phoneticPr fontId="2"/>
  </si>
  <si>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</si>
  <si>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</si>
  <si>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渡航費</t>
    <rPh sb="0" eb="3">
      <t>トコウヒ</t>
    </rPh>
    <phoneticPr fontId="2"/>
  </si>
  <si>
    <t>滞在費</t>
    <rPh sb="0" eb="3">
      <t>タイザイヒ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</si>
  <si>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</si>
  <si>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</si>
  <si>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雑役務費</t>
    <rPh sb="0" eb="2">
      <t>ザツエキ</t>
    </rPh>
    <rPh sb="2" eb="3">
      <t>ム</t>
    </rPh>
    <rPh sb="3" eb="4">
      <t>ヒ</t>
    </rPh>
    <phoneticPr fontId="2"/>
  </si>
  <si>
    <t>団体名</t>
    <rPh sb="0" eb="2">
      <t>ダンタイ</t>
    </rPh>
    <rPh sb="2" eb="3">
      <t>メイ</t>
    </rPh>
    <phoneticPr fontId="5"/>
  </si>
  <si>
    <t>助成区分</t>
    <rPh sb="0" eb="2">
      <t>ジョセイ</t>
    </rPh>
    <rPh sb="2" eb="4">
      <t>クブン</t>
    </rPh>
    <phoneticPr fontId="5"/>
  </si>
  <si>
    <t>トップリーグ開催</t>
    <rPh sb="6" eb="8">
      <t>カイサイ</t>
    </rPh>
    <phoneticPr fontId="5"/>
  </si>
  <si>
    <t>助成活動名</t>
    <rPh sb="0" eb="2">
      <t>ジョセイ</t>
    </rPh>
    <rPh sb="2" eb="4">
      <t>カツドウ</t>
    </rPh>
    <rPh sb="4" eb="5">
      <t>メイ</t>
    </rPh>
    <phoneticPr fontId="5"/>
  </si>
  <si>
    <t>○○リーグ開催</t>
    <rPh sb="5" eb="7">
      <t>カイサイ</t>
    </rPh>
    <phoneticPr fontId="5"/>
  </si>
  <si>
    <t>入出金日付</t>
    <rPh sb="0" eb="3">
      <t>ニュウシュツキン</t>
    </rPh>
    <rPh sb="3" eb="5">
      <t>ヒヅケ</t>
    </rPh>
    <phoneticPr fontId="5"/>
  </si>
  <si>
    <t>取引先</t>
    <rPh sb="0" eb="3">
      <t>トリヒキサキ</t>
    </rPh>
    <phoneticPr fontId="5"/>
  </si>
  <si>
    <t>内容</t>
    <rPh sb="0" eb="2">
      <t>ナイヨウ</t>
    </rPh>
    <phoneticPr fontId="5"/>
  </si>
  <si>
    <t>収支科目</t>
    <rPh sb="0" eb="2">
      <t>シュウシ</t>
    </rPh>
    <rPh sb="2" eb="4">
      <t>カモク</t>
    </rPh>
    <phoneticPr fontId="5"/>
  </si>
  <si>
    <t>種別</t>
    <rPh sb="0" eb="2">
      <t>シュベツ</t>
    </rPh>
    <phoneticPr fontId="5"/>
  </si>
  <si>
    <t>収入額</t>
    <rPh sb="0" eb="3">
      <t>シュウニュウガク</t>
    </rPh>
    <phoneticPr fontId="5"/>
  </si>
  <si>
    <t>支出額</t>
    <rPh sb="0" eb="3">
      <t>シシュツガク</t>
    </rPh>
    <phoneticPr fontId="5"/>
  </si>
  <si>
    <t>差引残高</t>
    <rPh sb="0" eb="2">
      <t>サシヒキ</t>
    </rPh>
    <rPh sb="2" eb="4">
      <t>ザンダカ</t>
    </rPh>
    <phoneticPr fontId="5"/>
  </si>
  <si>
    <t>対象経費</t>
    <rPh sb="0" eb="2">
      <t>タイショウ</t>
    </rPh>
    <rPh sb="2" eb="4">
      <t>ケイヒ</t>
    </rPh>
    <phoneticPr fontId="5"/>
  </si>
  <si>
    <t>うち限度額</t>
    <rPh sb="2" eb="5">
      <t>ゲンドガク</t>
    </rPh>
    <phoneticPr fontId="5"/>
  </si>
  <si>
    <t>対象外経費</t>
    <rPh sb="0" eb="3">
      <t>タイショウガイ</t>
    </rPh>
    <rPh sb="3" eb="5">
      <t>ケイヒ</t>
    </rPh>
    <phoneticPr fontId="5"/>
  </si>
  <si>
    <t>トップ一郎</t>
    <rPh sb="3" eb="5">
      <t>イチロウ</t>
    </rPh>
    <phoneticPr fontId="5"/>
  </si>
  <si>
    <t>諸謝金</t>
    <rPh sb="0" eb="1">
      <t>ショ</t>
    </rPh>
    <rPh sb="1" eb="3">
      <t>シャキン</t>
    </rPh>
    <phoneticPr fontId="5"/>
  </si>
  <si>
    <t>医師・看護師謝金</t>
    <rPh sb="0" eb="2">
      <t>イシ</t>
    </rPh>
    <rPh sb="3" eb="5">
      <t>カンゴ</t>
    </rPh>
    <rPh sb="5" eb="6">
      <t>シ</t>
    </rPh>
    <rPh sb="6" eb="8">
      <t>シャキン</t>
    </rPh>
    <phoneticPr fontId="5"/>
  </si>
  <si>
    <t>振込</t>
    <rPh sb="0" eb="2">
      <t>フリコミ</t>
    </rPh>
    <phoneticPr fontId="5"/>
  </si>
  <si>
    <t>旅費</t>
    <rPh sb="0" eb="1">
      <t>タビ</t>
    </rPh>
    <rPh sb="1" eb="2">
      <t>ヒ</t>
    </rPh>
    <phoneticPr fontId="5"/>
  </si>
  <si>
    <t>交通費</t>
    <rPh sb="0" eb="3">
      <t>コウツウヒ</t>
    </rPh>
    <phoneticPr fontId="5"/>
  </si>
  <si>
    <t>○○銀行</t>
    <rPh sb="2" eb="4">
      <t>ギンコウ</t>
    </rPh>
    <phoneticPr fontId="5"/>
  </si>
  <si>
    <t>銀行振込手数料(No.1・2分)</t>
    <rPh sb="0" eb="2">
      <t>ギンコウ</t>
    </rPh>
    <rPh sb="2" eb="4">
      <t>フリコミ</t>
    </rPh>
    <rPh sb="4" eb="7">
      <t>テスウリョウ</t>
    </rPh>
    <rPh sb="14" eb="15">
      <t>ブン</t>
    </rPh>
    <phoneticPr fontId="5"/>
  </si>
  <si>
    <t>雑役務費</t>
    <rPh sb="0" eb="1">
      <t>ザツ</t>
    </rPh>
    <rPh sb="1" eb="3">
      <t>エキム</t>
    </rPh>
    <rPh sb="3" eb="4">
      <t>ヒ</t>
    </rPh>
    <phoneticPr fontId="5"/>
  </si>
  <si>
    <t>銀行振込手数料</t>
    <rPh sb="0" eb="2">
      <t>ギンコウ</t>
    </rPh>
    <rPh sb="2" eb="4">
      <t>フリコミ</t>
    </rPh>
    <rPh sb="4" eb="7">
      <t>テスウリョウ</t>
    </rPh>
    <phoneticPr fontId="5"/>
  </si>
  <si>
    <t>◇◇スポーツ店</t>
    <rPh sb="6" eb="7">
      <t>テン</t>
    </rPh>
    <phoneticPr fontId="5"/>
  </si>
  <si>
    <t>スポーツ用具費</t>
    <rPh sb="4" eb="6">
      <t>ヨウグ</t>
    </rPh>
    <rPh sb="6" eb="7">
      <t>ヒ</t>
    </rPh>
    <phoneticPr fontId="5"/>
  </si>
  <si>
    <t>競技用具</t>
    <rPh sb="0" eb="2">
      <t>キョウギ</t>
    </rPh>
    <rPh sb="2" eb="4">
      <t>ヨウグ</t>
    </rPh>
    <phoneticPr fontId="5"/>
  </si>
  <si>
    <t>○○陸上競技場</t>
    <rPh sb="2" eb="4">
      <t>リクジョウ</t>
    </rPh>
    <rPh sb="4" eb="7">
      <t>キョウギジョウ</t>
    </rPh>
    <phoneticPr fontId="5"/>
  </si>
  <si>
    <t>会場借料</t>
    <rPh sb="0" eb="2">
      <t>カイジョウ</t>
    </rPh>
    <rPh sb="2" eb="4">
      <t>シャクリョウ</t>
    </rPh>
    <phoneticPr fontId="5"/>
  </si>
  <si>
    <t>借料及び損料</t>
    <rPh sb="0" eb="2">
      <t>シャクリョウ</t>
    </rPh>
    <rPh sb="2" eb="3">
      <t>オヨ</t>
    </rPh>
    <rPh sb="4" eb="6">
      <t>ソンリョウ</t>
    </rPh>
    <phoneticPr fontId="5"/>
  </si>
  <si>
    <t>会場借料</t>
    <rPh sb="0" eb="2">
      <t>カイジョウ</t>
    </rPh>
    <rPh sb="2" eb="4">
      <t>シャクリョウ</t>
    </rPh>
    <phoneticPr fontId="5"/>
  </si>
  <si>
    <t>○○印刷</t>
    <rPh sb="2" eb="4">
      <t>インサツ</t>
    </rPh>
    <phoneticPr fontId="5"/>
  </si>
  <si>
    <t>チラシ作成</t>
    <rPh sb="3" eb="5">
      <t>サクセイ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</si>
  <si>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</si>
  <si>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チラシ印刷</t>
    <rPh sb="3" eb="5">
      <t>インサツ</t>
    </rPh>
    <phoneticPr fontId="5"/>
  </si>
  <si>
    <t>○○飲料</t>
    <rPh sb="2" eb="4">
      <t>インリョウ</t>
    </rPh>
    <phoneticPr fontId="5"/>
  </si>
  <si>
    <t>参加者飲み物</t>
    <rPh sb="0" eb="3">
      <t>サンカシャ</t>
    </rPh>
    <rPh sb="3" eb="4">
      <t>ノ</t>
    </rPh>
    <rPh sb="5" eb="6">
      <t>モノ</t>
    </rPh>
    <phoneticPr fontId="5"/>
  </si>
  <si>
    <t>消耗品費</t>
    <rPh sb="0" eb="3">
      <t>ショウモウヒン</t>
    </rPh>
    <rPh sb="3" eb="4">
      <t>ヒ</t>
    </rPh>
    <phoneticPr fontId="5"/>
  </si>
  <si>
    <t>当日の弁当・飲料代</t>
    <rPh sb="0" eb="2">
      <t>トウジツ</t>
    </rPh>
    <rPh sb="3" eb="5">
      <t>ベントウ</t>
    </rPh>
    <rPh sb="6" eb="8">
      <t>インリョウ</t>
    </rPh>
    <rPh sb="8" eb="9">
      <t>ダイ</t>
    </rPh>
    <phoneticPr fontId="5"/>
  </si>
  <si>
    <t>現金</t>
    <rPh sb="0" eb="2">
      <t>ゲンキン</t>
    </rPh>
    <phoneticPr fontId="5"/>
  </si>
  <si>
    <t>トップ二郎</t>
    <rPh sb="3" eb="5">
      <t>ジロウ</t>
    </rPh>
    <phoneticPr fontId="5"/>
  </si>
  <si>
    <t>スタッフ謝金</t>
    <rPh sb="4" eb="6">
      <t>シャキン</t>
    </rPh>
    <phoneticPr fontId="5"/>
  </si>
  <si>
    <t>銀行振込手数料(No.9分)</t>
    <rPh sb="0" eb="2">
      <t>ギンコウ</t>
    </rPh>
    <rPh sb="2" eb="4">
      <t>フリコミ</t>
    </rPh>
    <rPh sb="4" eb="7">
      <t>テスウリョウ</t>
    </rPh>
    <rPh sb="12" eb="13">
      <t>ブン</t>
    </rPh>
    <phoneticPr fontId="5"/>
  </si>
  <si>
    <t>参加チーム@3,000円×50人</t>
    <rPh sb="0" eb="2">
      <t>サンカ</t>
    </rPh>
    <rPh sb="11" eb="12">
      <t>エン</t>
    </rPh>
    <rPh sb="15" eb="16">
      <t>ニン</t>
    </rPh>
    <phoneticPr fontId="5"/>
  </si>
  <si>
    <t>参加料収入</t>
    <rPh sb="0" eb="3">
      <t>サンカリョウ</t>
    </rPh>
    <rPh sb="3" eb="5">
      <t>シュウニュウ</t>
    </rPh>
    <phoneticPr fontId="5"/>
  </si>
  <si>
    <t>参加料収入</t>
    <rPh sb="0" eb="3">
      <t>サンカリョウ</t>
    </rPh>
    <rPh sb="3" eb="5">
      <t>シュウニュウ</t>
    </rPh>
    <phoneticPr fontId="5"/>
  </si>
  <si>
    <t>参加料</t>
    <rPh sb="0" eb="3">
      <t>サンカリョウ</t>
    </rPh>
    <phoneticPr fontId="5"/>
  </si>
  <si>
    <t>会場設営・警備</t>
    <rPh sb="0" eb="2">
      <t>カイジョウ</t>
    </rPh>
    <rPh sb="2" eb="4">
      <t>セツエイ</t>
    </rPh>
    <rPh sb="5" eb="7">
      <t>ケイビ</t>
    </rPh>
    <phoneticPr fontId="5"/>
  </si>
  <si>
    <t>警備費</t>
    <rPh sb="0" eb="2">
      <t>ケイビ</t>
    </rPh>
    <rPh sb="2" eb="3">
      <t>ヒ</t>
    </rPh>
    <phoneticPr fontId="5"/>
  </si>
  <si>
    <t>スポーツ団体トップリーグ運営助成</t>
    <rPh sb="4" eb="6">
      <t>ダンタイ</t>
    </rPh>
    <rPh sb="12" eb="14">
      <t>ウンエイ</t>
    </rPh>
    <rPh sb="14" eb="16">
      <t>ジョセイ</t>
    </rPh>
    <phoneticPr fontId="5"/>
  </si>
  <si>
    <t>協賛金収入</t>
    <rPh sb="0" eb="3">
      <t>キョウサンキン</t>
    </rPh>
    <rPh sb="3" eb="5">
      <t>シュウニュウ</t>
    </rPh>
    <phoneticPr fontId="5"/>
  </si>
  <si>
    <t>入場料収入</t>
    <rPh sb="0" eb="3">
      <t>ニュウジョウリョウ</t>
    </rPh>
    <rPh sb="3" eb="5">
      <t>シュウニュウ</t>
    </rPh>
    <phoneticPr fontId="5"/>
  </si>
  <si>
    <t>その他収入</t>
    <rPh sb="2" eb="3">
      <t>タ</t>
    </rPh>
    <rPh sb="3" eb="5">
      <t>シュウニュウ</t>
    </rPh>
    <phoneticPr fontId="5"/>
  </si>
  <si>
    <t>助成区分</t>
    <rPh sb="0" eb="2">
      <t>ジョセイ</t>
    </rPh>
    <rPh sb="2" eb="4">
      <t>クブン</t>
    </rPh>
    <phoneticPr fontId="2"/>
  </si>
  <si>
    <t>助成活動名</t>
    <rPh sb="0" eb="2">
      <t>ジョセイ</t>
    </rPh>
    <rPh sb="2" eb="4">
      <t>カツドウ</t>
    </rPh>
    <rPh sb="4" eb="5">
      <t>メイ</t>
    </rPh>
    <phoneticPr fontId="2"/>
  </si>
  <si>
    <t>活動内容の内訳</t>
    <rPh sb="0" eb="2">
      <t>カツドウ</t>
    </rPh>
    <rPh sb="2" eb="4">
      <t>ナイヨウ</t>
    </rPh>
    <rPh sb="5" eb="7">
      <t>ウチワケ</t>
    </rPh>
    <phoneticPr fontId="2"/>
  </si>
  <si>
    <t>経理区分</t>
    <rPh sb="0" eb="2">
      <t>ケイリ</t>
    </rPh>
    <rPh sb="2" eb="4">
      <t>クブン</t>
    </rPh>
    <phoneticPr fontId="5"/>
  </si>
  <si>
    <t>内訳</t>
    <rPh sb="0" eb="2">
      <t>ウチワケ</t>
    </rPh>
    <phoneticPr fontId="5"/>
  </si>
  <si>
    <t>種別</t>
    <rPh sb="0" eb="2">
      <t>シュベツ</t>
    </rPh>
    <phoneticPr fontId="5"/>
  </si>
  <si>
    <t>マネジメント機能強化</t>
    <rPh sb="6" eb="8">
      <t>キノウ</t>
    </rPh>
    <rPh sb="8" eb="10">
      <t>キョウカ</t>
    </rPh>
    <phoneticPr fontId="5"/>
  </si>
  <si>
    <t>助成金収入</t>
    <rPh sb="0" eb="3">
      <t>ジョセイキン</t>
    </rPh>
    <rPh sb="3" eb="5">
      <t>シュウニュウ</t>
    </rPh>
    <phoneticPr fontId="5"/>
  </si>
  <si>
    <t>研修会等開催</t>
    <rPh sb="0" eb="4">
      <t>ケンシュウカイトウ</t>
    </rPh>
    <rPh sb="4" eb="6">
      <t>カイサイ</t>
    </rPh>
    <phoneticPr fontId="5"/>
  </si>
  <si>
    <t>未払金</t>
    <rPh sb="0" eb="2">
      <t>ミハラ</t>
    </rPh>
    <rPh sb="2" eb="3">
      <t>キン</t>
    </rPh>
    <phoneticPr fontId="5"/>
  </si>
  <si>
    <t>トップリーグ活性化活動</t>
    <rPh sb="6" eb="9">
      <t>カッセイカ</t>
    </rPh>
    <rPh sb="9" eb="11">
      <t>カツドウ</t>
    </rPh>
    <phoneticPr fontId="5"/>
  </si>
  <si>
    <t>未収金</t>
    <rPh sb="0" eb="2">
      <t>ミシュウ</t>
    </rPh>
    <rPh sb="2" eb="3">
      <t>キン</t>
    </rPh>
    <phoneticPr fontId="5"/>
  </si>
  <si>
    <t>旅　費</t>
    <rPh sb="0" eb="1">
      <t>タビ</t>
    </rPh>
    <rPh sb="2" eb="3">
      <t>ヒ</t>
    </rPh>
    <phoneticPr fontId="5"/>
  </si>
  <si>
    <t>渡航費</t>
    <rPh sb="0" eb="3">
      <t>トコウヒ</t>
    </rPh>
    <phoneticPr fontId="5"/>
  </si>
  <si>
    <t>滞在費</t>
    <rPh sb="0" eb="3">
      <t>タイザイヒ</t>
    </rPh>
    <phoneticPr fontId="5"/>
  </si>
  <si>
    <t>備品費</t>
    <rPh sb="0" eb="3">
      <t>ビヒンヒ</t>
    </rPh>
    <phoneticPr fontId="5"/>
  </si>
  <si>
    <t>通信運搬費</t>
    <rPh sb="0" eb="2">
      <t>ツウシン</t>
    </rPh>
    <rPh sb="2" eb="5">
      <t>ウンパンヒ</t>
    </rPh>
    <phoneticPr fontId="5"/>
  </si>
  <si>
    <t>委託費</t>
    <rPh sb="0" eb="3">
      <t>イタクヒ</t>
    </rPh>
    <phoneticPr fontId="5"/>
  </si>
  <si>
    <t>賃　金</t>
    <rPh sb="0" eb="1">
      <t>チン</t>
    </rPh>
    <rPh sb="2" eb="3">
      <t>キン</t>
    </rPh>
    <phoneticPr fontId="5"/>
  </si>
  <si>
    <t>会議費</t>
    <rPh sb="0" eb="3">
      <t>カイギヒ</t>
    </rPh>
    <phoneticPr fontId="5"/>
  </si>
  <si>
    <t>補助金･交付金</t>
    <rPh sb="0" eb="3">
      <t>ホジョキン</t>
    </rPh>
    <rPh sb="4" eb="7">
      <t>コウフキン</t>
    </rPh>
    <phoneticPr fontId="5"/>
  </si>
  <si>
    <t>その他</t>
    <rPh sb="2" eb="3">
      <t>タ</t>
    </rPh>
    <phoneticPr fontId="5"/>
  </si>
  <si>
    <t>内訳1</t>
    <rPh sb="0" eb="2">
      <t>ウチワケ</t>
    </rPh>
    <phoneticPr fontId="5"/>
  </si>
  <si>
    <t>内訳2</t>
    <rPh sb="0" eb="2">
      <t>ウチワケ</t>
    </rPh>
    <phoneticPr fontId="5"/>
  </si>
  <si>
    <t>内訳3</t>
    <rPh sb="0" eb="2">
      <t>ウチワケ</t>
    </rPh>
    <phoneticPr fontId="5"/>
  </si>
  <si>
    <t>内訳4</t>
    <rPh sb="0" eb="2">
      <t>ウチワケ</t>
    </rPh>
    <phoneticPr fontId="5"/>
  </si>
  <si>
    <t>内訳5</t>
    <rPh sb="0" eb="2">
      <t>ウチワケ</t>
    </rPh>
    <phoneticPr fontId="5"/>
  </si>
  <si>
    <t>内訳6</t>
    <rPh sb="0" eb="2">
      <t>ウチワケ</t>
    </rPh>
    <phoneticPr fontId="5"/>
  </si>
  <si>
    <t>内訳7</t>
    <rPh sb="0" eb="2">
      <t>ウチワケ</t>
    </rPh>
    <phoneticPr fontId="5"/>
  </si>
  <si>
    <t>内訳8</t>
    <rPh sb="0" eb="2">
      <t>ウチワケ</t>
    </rPh>
    <phoneticPr fontId="5"/>
  </si>
  <si>
    <t>内訳9</t>
    <rPh sb="0" eb="2">
      <t>ウチワケ</t>
    </rPh>
    <phoneticPr fontId="5"/>
  </si>
  <si>
    <t>内訳10</t>
    <rPh sb="0" eb="2">
      <t>ウチワケ</t>
    </rPh>
    <phoneticPr fontId="5"/>
  </si>
  <si>
    <t>内訳11</t>
    <rPh sb="0" eb="2">
      <t>ウチワケ</t>
    </rPh>
    <phoneticPr fontId="5"/>
  </si>
  <si>
    <t>内訳12</t>
    <rPh sb="0" eb="2">
      <t>ウチワケ</t>
    </rPh>
    <phoneticPr fontId="5"/>
  </si>
  <si>
    <t>内訳13</t>
    <rPh sb="0" eb="2">
      <t>ウチワケ</t>
    </rPh>
    <phoneticPr fontId="5"/>
  </si>
  <si>
    <t>広告料</t>
    <rPh sb="0" eb="3">
      <t>コウコクリョウ</t>
    </rPh>
    <phoneticPr fontId="5"/>
  </si>
  <si>
    <t>寄附金</t>
    <rPh sb="0" eb="3">
      <t>キフキン</t>
    </rPh>
    <phoneticPr fontId="5"/>
  </si>
  <si>
    <t>協賛金</t>
    <rPh sb="0" eb="3">
      <t>キョウサンキン</t>
    </rPh>
    <phoneticPr fontId="5"/>
  </si>
  <si>
    <t>その他</t>
    <rPh sb="2" eb="3">
      <t>ホカ</t>
    </rPh>
    <phoneticPr fontId="5"/>
  </si>
  <si>
    <t>入場料</t>
    <rPh sb="0" eb="3">
      <t>ニュウジョウリョウ</t>
    </rPh>
    <phoneticPr fontId="5"/>
  </si>
  <si>
    <t>自治体補助金等</t>
    <rPh sb="0" eb="3">
      <t>ジチタイ</t>
    </rPh>
    <rPh sb="3" eb="6">
      <t>ホジョキン</t>
    </rPh>
    <rPh sb="6" eb="7">
      <t>トウ</t>
    </rPh>
    <phoneticPr fontId="5"/>
  </si>
  <si>
    <t>委託金等</t>
    <rPh sb="0" eb="2">
      <t>イタク</t>
    </rPh>
    <rPh sb="2" eb="3">
      <t>キン</t>
    </rPh>
    <rPh sb="3" eb="4">
      <t>トウ</t>
    </rPh>
    <phoneticPr fontId="5"/>
  </si>
  <si>
    <t>交付金等</t>
    <rPh sb="0" eb="3">
      <t>コウフキン</t>
    </rPh>
    <rPh sb="3" eb="4">
      <t>トウ</t>
    </rPh>
    <phoneticPr fontId="5"/>
  </si>
  <si>
    <t>その他補助金</t>
    <rPh sb="2" eb="3">
      <t>ホカ</t>
    </rPh>
    <rPh sb="3" eb="6">
      <t>ホジョキン</t>
    </rPh>
    <phoneticPr fontId="5"/>
  </si>
  <si>
    <t>その他助成金</t>
    <rPh sb="2" eb="3">
      <t>タ</t>
    </rPh>
    <rPh sb="3" eb="6">
      <t>ジョセイキン</t>
    </rPh>
    <phoneticPr fontId="5"/>
  </si>
  <si>
    <t>戻入金</t>
    <rPh sb="0" eb="2">
      <t>レイニュウ</t>
    </rPh>
    <rPh sb="2" eb="3">
      <t>キン</t>
    </rPh>
    <phoneticPr fontId="5"/>
  </si>
  <si>
    <t>預金利息</t>
    <rPh sb="0" eb="2">
      <t>ヨキン</t>
    </rPh>
    <rPh sb="2" eb="4">
      <t>リソク</t>
    </rPh>
    <phoneticPr fontId="5"/>
  </si>
  <si>
    <t>指導者謝金</t>
    <rPh sb="0" eb="3">
      <t>シドウシャ</t>
    </rPh>
    <rPh sb="3" eb="5">
      <t>シャキン</t>
    </rPh>
    <phoneticPr fontId="5"/>
  </si>
  <si>
    <t>講演謝金</t>
    <rPh sb="0" eb="2">
      <t>コウエン</t>
    </rPh>
    <rPh sb="2" eb="4">
      <t>シャキン</t>
    </rPh>
    <phoneticPr fontId="5"/>
  </si>
  <si>
    <t>講義謝金</t>
    <rPh sb="0" eb="2">
      <t>コウギ</t>
    </rPh>
    <rPh sb="2" eb="4">
      <t>シャキン</t>
    </rPh>
    <phoneticPr fontId="5"/>
  </si>
  <si>
    <t>審判謝金</t>
    <rPh sb="0" eb="2">
      <t>シンパン</t>
    </rPh>
    <rPh sb="2" eb="4">
      <t>シャキン</t>
    </rPh>
    <phoneticPr fontId="5"/>
  </si>
  <si>
    <t>会議出席謝金</t>
    <rPh sb="0" eb="2">
      <t>カイギ</t>
    </rPh>
    <rPh sb="2" eb="4">
      <t>シュッセキ</t>
    </rPh>
    <rPh sb="4" eb="6">
      <t>シャキン</t>
    </rPh>
    <phoneticPr fontId="5"/>
  </si>
  <si>
    <t>司会謝金</t>
    <rPh sb="0" eb="2">
      <t>シカイ</t>
    </rPh>
    <rPh sb="2" eb="4">
      <t>シャキン</t>
    </rPh>
    <phoneticPr fontId="5"/>
  </si>
  <si>
    <t>宿泊費</t>
    <rPh sb="0" eb="3">
      <t>シュクハクヒ</t>
    </rPh>
    <phoneticPr fontId="5"/>
  </si>
  <si>
    <t>雑　費</t>
    <rPh sb="0" eb="1">
      <t>ザツ</t>
    </rPh>
    <rPh sb="2" eb="3">
      <t>ヒ</t>
    </rPh>
    <phoneticPr fontId="5"/>
  </si>
  <si>
    <t>日当（旅行雑費）</t>
    <rPh sb="0" eb="2">
      <t>ニットウ</t>
    </rPh>
    <rPh sb="3" eb="5">
      <t>リョコウ</t>
    </rPh>
    <rPh sb="5" eb="7">
      <t>ザッピ</t>
    </rPh>
    <phoneticPr fontId="5"/>
  </si>
  <si>
    <t>付属設備利用料</t>
    <rPh sb="0" eb="2">
      <t>フゾク</t>
    </rPh>
    <rPh sb="2" eb="4">
      <t>セツビ</t>
    </rPh>
    <rPh sb="4" eb="7">
      <t>リヨウリョウ</t>
    </rPh>
    <phoneticPr fontId="5"/>
  </si>
  <si>
    <t>物品リース料</t>
    <rPh sb="0" eb="2">
      <t>ブッピン</t>
    </rPh>
    <rPh sb="5" eb="6">
      <t>リョウ</t>
    </rPh>
    <phoneticPr fontId="5"/>
  </si>
  <si>
    <t>バス・車借料</t>
    <rPh sb="3" eb="4">
      <t>クルマ</t>
    </rPh>
    <rPh sb="4" eb="6">
      <t>シャクリョウ</t>
    </rPh>
    <phoneticPr fontId="5"/>
  </si>
  <si>
    <t>光熱水料金</t>
    <rPh sb="0" eb="2">
      <t>コウネツ</t>
    </rPh>
    <rPh sb="2" eb="3">
      <t>スイ</t>
    </rPh>
    <rPh sb="3" eb="5">
      <t>リョウキン</t>
    </rPh>
    <phoneticPr fontId="5"/>
  </si>
  <si>
    <t>事務用品</t>
    <rPh sb="0" eb="2">
      <t>ジム</t>
    </rPh>
    <rPh sb="2" eb="4">
      <t>ヨウヒン</t>
    </rPh>
    <phoneticPr fontId="5"/>
  </si>
  <si>
    <t>医薬品</t>
    <rPh sb="0" eb="3">
      <t>イヤクヒン</t>
    </rPh>
    <phoneticPr fontId="5"/>
  </si>
  <si>
    <t>参加賞</t>
    <rPh sb="0" eb="2">
      <t>サンカ</t>
    </rPh>
    <rPh sb="2" eb="3">
      <t>ショウ</t>
    </rPh>
    <phoneticPr fontId="5"/>
  </si>
  <si>
    <t>ﾕﾆﾌｫｰﾑ等被服類</t>
    <rPh sb="6" eb="7">
      <t>トウ</t>
    </rPh>
    <rPh sb="7" eb="9">
      <t>ヒフク</t>
    </rPh>
    <rPh sb="9" eb="10">
      <t>ルイ</t>
    </rPh>
    <phoneticPr fontId="5"/>
  </si>
  <si>
    <t>設営用品</t>
    <rPh sb="0" eb="2">
      <t>セツエイ</t>
    </rPh>
    <rPh sb="2" eb="4">
      <t>ヨウヒン</t>
    </rPh>
    <phoneticPr fontId="5"/>
  </si>
  <si>
    <t>ポスター印刷</t>
    <rPh sb="4" eb="6">
      <t>インサツ</t>
    </rPh>
    <phoneticPr fontId="5"/>
  </si>
  <si>
    <t>プログラム印刷</t>
    <rPh sb="5" eb="7">
      <t>インサツ</t>
    </rPh>
    <phoneticPr fontId="5"/>
  </si>
  <si>
    <t>通信費</t>
    <rPh sb="0" eb="3">
      <t>ツウシンヒ</t>
    </rPh>
    <phoneticPr fontId="5"/>
  </si>
  <si>
    <t>郵送費</t>
    <rPh sb="0" eb="3">
      <t>ユウソウヒ</t>
    </rPh>
    <phoneticPr fontId="5"/>
  </si>
  <si>
    <t>荷物運搬料</t>
    <rPh sb="0" eb="2">
      <t>ニモツ</t>
    </rPh>
    <rPh sb="2" eb="4">
      <t>ウンパン</t>
    </rPh>
    <rPh sb="4" eb="5">
      <t>リョウ</t>
    </rPh>
    <phoneticPr fontId="5"/>
  </si>
  <si>
    <t>委託費</t>
    <rPh sb="0" eb="2">
      <t>イタク</t>
    </rPh>
    <rPh sb="2" eb="3">
      <t>ヒ</t>
    </rPh>
    <phoneticPr fontId="5"/>
  </si>
  <si>
    <t>補助金</t>
    <rPh sb="0" eb="3">
      <t>ホジョキン</t>
    </rPh>
    <phoneticPr fontId="5"/>
  </si>
  <si>
    <t>負担金</t>
    <rPh sb="0" eb="3">
      <t>フタンキン</t>
    </rPh>
    <phoneticPr fontId="5"/>
  </si>
  <si>
    <t>助成金</t>
    <rPh sb="0" eb="3">
      <t>ジョセイキン</t>
    </rPh>
    <phoneticPr fontId="5"/>
  </si>
  <si>
    <t>賃金</t>
    <rPh sb="0" eb="1">
      <t>チン</t>
    </rPh>
    <rPh sb="1" eb="2">
      <t>キン</t>
    </rPh>
    <phoneticPr fontId="5"/>
  </si>
  <si>
    <t>会議の弁当・飲料</t>
    <rPh sb="0" eb="2">
      <t>カイギ</t>
    </rPh>
    <rPh sb="3" eb="5">
      <t>ベントウ</t>
    </rPh>
    <rPh sb="6" eb="8">
      <t>インリョウ</t>
    </rPh>
    <phoneticPr fontId="5"/>
  </si>
  <si>
    <t>新聞折込料</t>
    <rPh sb="0" eb="2">
      <t>シンブン</t>
    </rPh>
    <rPh sb="2" eb="4">
      <t>オリコミ</t>
    </rPh>
    <rPh sb="4" eb="5">
      <t>リョウ</t>
    </rPh>
    <phoneticPr fontId="5"/>
  </si>
  <si>
    <t>広告宣伝費</t>
    <rPh sb="0" eb="2">
      <t>コウコク</t>
    </rPh>
    <rPh sb="2" eb="4">
      <t>センデン</t>
    </rPh>
    <rPh sb="4" eb="5">
      <t>ヒ</t>
    </rPh>
    <phoneticPr fontId="5"/>
  </si>
  <si>
    <t>看板作成費</t>
    <rPh sb="0" eb="2">
      <t>カンバン</t>
    </rPh>
    <rPh sb="2" eb="4">
      <t>サクセイ</t>
    </rPh>
    <rPh sb="4" eb="5">
      <t>ヒ</t>
    </rPh>
    <phoneticPr fontId="5"/>
  </si>
  <si>
    <t>会場設営費</t>
    <rPh sb="0" eb="2">
      <t>カイジョウ</t>
    </rPh>
    <rPh sb="2" eb="4">
      <t>セツエイ</t>
    </rPh>
    <rPh sb="4" eb="5">
      <t>ヒ</t>
    </rPh>
    <phoneticPr fontId="5"/>
  </si>
  <si>
    <t>チケット販売等</t>
    <rPh sb="4" eb="6">
      <t>ハンバイ</t>
    </rPh>
    <rPh sb="6" eb="7">
      <t>トウ</t>
    </rPh>
    <phoneticPr fontId="5"/>
  </si>
  <si>
    <t>ｳｪﾌﾞｺﾝﾃﾝﾂ作成費</t>
    <rPh sb="9" eb="11">
      <t>サクセイ</t>
    </rPh>
    <rPh sb="11" eb="12">
      <t>ヒ</t>
    </rPh>
    <phoneticPr fontId="5"/>
  </si>
  <si>
    <t>栄養管理費</t>
    <rPh sb="0" eb="2">
      <t>エイヨウ</t>
    </rPh>
    <rPh sb="2" eb="5">
      <t>カンリヒ</t>
    </rPh>
    <phoneticPr fontId="5"/>
  </si>
  <si>
    <t>ﾒﾀﾞﾙ･ﾄﾛﾌｨｰ等</t>
    <rPh sb="10" eb="11">
      <t>トウ</t>
    </rPh>
    <phoneticPr fontId="5"/>
  </si>
  <si>
    <t>記録計測費</t>
    <rPh sb="0" eb="2">
      <t>キロク</t>
    </rPh>
    <rPh sb="2" eb="4">
      <t>ケイソク</t>
    </rPh>
    <rPh sb="4" eb="5">
      <t>ヒ</t>
    </rPh>
    <phoneticPr fontId="5"/>
  </si>
  <si>
    <t>交付金</t>
    <rPh sb="0" eb="3">
      <t>コウフキン</t>
    </rPh>
    <phoneticPr fontId="5"/>
  </si>
  <si>
    <t>保険料</t>
    <rPh sb="0" eb="3">
      <t>ホケンリョウ</t>
    </rPh>
    <phoneticPr fontId="5"/>
  </si>
  <si>
    <t>両替手数料</t>
    <rPh sb="0" eb="2">
      <t>リョウガエ</t>
    </rPh>
    <rPh sb="2" eb="5">
      <t>テスウリョウ</t>
    </rPh>
    <phoneticPr fontId="5"/>
  </si>
  <si>
    <t>印紙代</t>
    <rPh sb="0" eb="2">
      <t>インシ</t>
    </rPh>
    <rPh sb="2" eb="3">
      <t>ダイ</t>
    </rPh>
    <phoneticPr fontId="5"/>
  </si>
  <si>
    <t>参加料</t>
    <rPh sb="0" eb="2">
      <t>サンカ</t>
    </rPh>
    <rPh sb="2" eb="3">
      <t>リョウ</t>
    </rPh>
    <phoneticPr fontId="5"/>
  </si>
  <si>
    <t>大会開催契約料</t>
    <rPh sb="0" eb="2">
      <t>タイカイ</t>
    </rPh>
    <rPh sb="2" eb="4">
      <t>カイサイ</t>
    </rPh>
    <rPh sb="4" eb="7">
      <t>ケイヤクリョウ</t>
    </rPh>
    <phoneticPr fontId="5"/>
  </si>
  <si>
    <t>公認料</t>
    <rPh sb="0" eb="2">
      <t>コウニン</t>
    </rPh>
    <rPh sb="2" eb="3">
      <t>リョウ</t>
    </rPh>
    <phoneticPr fontId="5"/>
  </si>
  <si>
    <t>助成活動の内容</t>
    <rPh sb="0" eb="2">
      <t>ジョセイ</t>
    </rPh>
    <rPh sb="2" eb="4">
      <t>カツドウ</t>
    </rPh>
    <rPh sb="5" eb="7">
      <t>ナイヨウ</t>
    </rPh>
    <phoneticPr fontId="2"/>
  </si>
  <si>
    <t>増△減額</t>
    <rPh sb="0" eb="1">
      <t>マ</t>
    </rPh>
    <rPh sb="2" eb="4">
      <t>ゲンガク</t>
    </rPh>
    <rPh sb="3" eb="4">
      <t>ガク</t>
    </rPh>
    <phoneticPr fontId="2"/>
  </si>
  <si>
    <t>増△減額</t>
    <rPh sb="0" eb="1">
      <t>マ</t>
    </rPh>
    <rPh sb="2" eb="4">
      <t>ゲンガク</t>
    </rPh>
    <phoneticPr fontId="2"/>
  </si>
  <si>
    <t>その他収入</t>
    <phoneticPr fontId="2"/>
  </si>
  <si>
    <t>(単位：円)</t>
    <phoneticPr fontId="2"/>
  </si>
  <si>
    <t>助成対象外
経費</t>
    <rPh sb="0" eb="2">
      <t>ジョセイ</t>
    </rPh>
    <rPh sb="2" eb="4">
      <t>タイショウ</t>
    </rPh>
    <rPh sb="4" eb="5">
      <t>ガイ</t>
    </rPh>
    <rPh sb="6" eb="8">
      <t>ケイヒ</t>
    </rPh>
    <phoneticPr fontId="2"/>
  </si>
  <si>
    <t>総額</t>
    <rPh sb="0" eb="2">
      <t>ソウガク</t>
    </rPh>
    <phoneticPr fontId="2"/>
  </si>
  <si>
    <t>うち限度額</t>
    <rPh sb="2" eb="4">
      <t>ゲンド</t>
    </rPh>
    <rPh sb="4" eb="5">
      <t>ガク</t>
    </rPh>
    <phoneticPr fontId="2"/>
  </si>
  <si>
    <t>限度超過額</t>
    <rPh sb="0" eb="2">
      <t>ゲンド</t>
    </rPh>
    <rPh sb="2" eb="4">
      <t>チョウカ</t>
    </rPh>
    <rPh sb="4" eb="5">
      <t>ガク</t>
    </rPh>
    <phoneticPr fontId="2"/>
  </si>
  <si>
    <t>(単位：円)</t>
  </si>
  <si>
    <t>公益財団法人○○協会</t>
    <rPh sb="0" eb="2">
      <t>コウエキ</t>
    </rPh>
    <rPh sb="2" eb="4">
      <t>ザイダン</t>
    </rPh>
    <rPh sb="4" eb="6">
      <t>ホウジン</t>
    </rPh>
    <rPh sb="8" eb="10">
      <t>キョウカイ</t>
    </rPh>
    <phoneticPr fontId="5"/>
  </si>
  <si>
    <t>助成対象経費 対象経費（A）×30％ 上限調整</t>
    <phoneticPr fontId="2"/>
  </si>
  <si>
    <t>○○リーグ（4月分）</t>
    <rPh sb="7" eb="9">
      <t>ガツブン</t>
    </rPh>
    <phoneticPr fontId="5"/>
  </si>
  <si>
    <t>○○リーグ交通費（4月分）</t>
    <rPh sb="5" eb="8">
      <t>コウツウヒ</t>
    </rPh>
    <phoneticPr fontId="5"/>
  </si>
  <si>
    <t>○○会社</t>
    <rPh sb="2" eb="4">
      <t>カイシャ</t>
    </rPh>
    <phoneticPr fontId="2"/>
  </si>
  <si>
    <t>その他</t>
    <phoneticPr fontId="5"/>
  </si>
  <si>
    <t>AED･WBGT</t>
    <phoneticPr fontId="5"/>
  </si>
  <si>
    <t>道路通行料金</t>
    <rPh sb="0" eb="2">
      <t>ドウロ</t>
    </rPh>
    <rPh sb="2" eb="4">
      <t>ツウコウ</t>
    </rPh>
    <rPh sb="4" eb="6">
      <t>リョウキン</t>
    </rPh>
    <phoneticPr fontId="5"/>
  </si>
  <si>
    <t>駐車場代</t>
    <rPh sb="0" eb="3">
      <t>チュウシャジョウ</t>
    </rPh>
    <rPh sb="3" eb="4">
      <t>ダイ</t>
    </rPh>
    <phoneticPr fontId="2"/>
  </si>
  <si>
    <t>協賛金収入</t>
    <phoneticPr fontId="2"/>
  </si>
  <si>
    <t>入場料収入</t>
    <phoneticPr fontId="2"/>
  </si>
  <si>
    <t>参加料収入</t>
    <phoneticPr fontId="2"/>
  </si>
  <si>
    <t>補助金･委託金等収入</t>
    <phoneticPr fontId="2"/>
  </si>
  <si>
    <t>(単位：円)</t>
    <phoneticPr fontId="2"/>
  </si>
  <si>
    <t>補助金･交付金</t>
    <phoneticPr fontId="2"/>
  </si>
  <si>
    <t>NO.</t>
    <phoneticPr fontId="5"/>
  </si>
  <si>
    <t>サッカーボール</t>
    <phoneticPr fontId="5"/>
  </si>
  <si>
    <t>カラーコーン</t>
    <phoneticPr fontId="5"/>
  </si>
  <si>
    <t>○○リーグ</t>
    <phoneticPr fontId="5"/>
  </si>
  <si>
    <t>NO.</t>
    <phoneticPr fontId="5"/>
  </si>
  <si>
    <t>雑費</t>
    <rPh sb="0" eb="2">
      <t>ザッピ</t>
    </rPh>
    <phoneticPr fontId="2"/>
  </si>
  <si>
    <t>補助金･委託金等収入</t>
    <rPh sb="0" eb="3">
      <t>ホジョキン</t>
    </rPh>
    <rPh sb="4" eb="6">
      <t>イタク</t>
    </rPh>
    <rPh sb="6" eb="7">
      <t>キン</t>
    </rPh>
    <rPh sb="7" eb="8">
      <t>トウ</t>
    </rPh>
    <rPh sb="8" eb="10">
      <t>シュウニュウ</t>
    </rPh>
    <phoneticPr fontId="5"/>
  </si>
  <si>
    <t>限度額との差</t>
    <rPh sb="0" eb="2">
      <t>ゲンド</t>
    </rPh>
    <rPh sb="2" eb="3">
      <t>ガク</t>
    </rPh>
    <rPh sb="5" eb="6">
      <t>サ</t>
    </rPh>
    <phoneticPr fontId="2"/>
  </si>
  <si>
    <t>助成活動
の内容</t>
    <phoneticPr fontId="2"/>
  </si>
  <si>
    <t>コロナ対策経費</t>
    <rPh sb="3" eb="7">
      <t>タイサクケイヒ</t>
    </rPh>
    <phoneticPr fontId="2"/>
  </si>
  <si>
    <t>コロナ対策経費</t>
    <rPh sb="3" eb="7">
      <t>タイサクケイヒ</t>
    </rPh>
    <phoneticPr fontId="4"/>
  </si>
  <si>
    <t>その他</t>
    <rPh sb="2" eb="3">
      <t>タ</t>
    </rPh>
    <phoneticPr fontId="4"/>
  </si>
  <si>
    <t>助成対象経費 対象経費（A）×10％ 上限調整</t>
  </si>
  <si>
    <t>自己負担金</t>
    <rPh sb="0" eb="5">
      <t>ジコフタンキン</t>
    </rPh>
    <phoneticPr fontId="2"/>
  </si>
  <si>
    <t>競技強化支援事業助成金収入</t>
    <rPh sb="0" eb="2">
      <t>キョウギ</t>
    </rPh>
    <rPh sb="2" eb="4">
      <t>キョウカ</t>
    </rPh>
    <rPh sb="4" eb="6">
      <t>シエン</t>
    </rPh>
    <rPh sb="6" eb="8">
      <t>ジギョウ</t>
    </rPh>
    <rPh sb="8" eb="11">
      <t>ジョセイキン</t>
    </rPh>
    <rPh sb="11" eb="13">
      <t>シュウニュウ</t>
    </rPh>
    <phoneticPr fontId="5"/>
  </si>
  <si>
    <t>競技強化支援事業助成金収入</t>
    <rPh sb="0" eb="2">
      <t>キョウギ</t>
    </rPh>
    <rPh sb="2" eb="4">
      <t>キョウカ</t>
    </rPh>
    <rPh sb="4" eb="6">
      <t>シエン</t>
    </rPh>
    <rPh sb="6" eb="8">
      <t>ジギョウ</t>
    </rPh>
    <rPh sb="8" eb="11">
      <t>ジョセイキン</t>
    </rPh>
    <rPh sb="11" eb="13">
      <t>シュウニュウ</t>
    </rPh>
    <phoneticPr fontId="2"/>
  </si>
  <si>
    <t>競技強化支援事業助成金（精算払）</t>
    <rPh sb="0" eb="2">
      <t>キョウギ</t>
    </rPh>
    <rPh sb="2" eb="4">
      <t>キョウカ</t>
    </rPh>
    <rPh sb="4" eb="6">
      <t>シエン</t>
    </rPh>
    <rPh sb="6" eb="8">
      <t>ジギョウ</t>
    </rPh>
    <rPh sb="8" eb="11">
      <t>ジョセイキン</t>
    </rPh>
    <rPh sb="12" eb="15">
      <t>セイサンバラ</t>
    </rPh>
    <phoneticPr fontId="5"/>
  </si>
  <si>
    <t>競技強化支援事業助成金（概算払）</t>
    <rPh sb="0" eb="2">
      <t>キョウギ</t>
    </rPh>
    <rPh sb="2" eb="4">
      <t>キョウカ</t>
    </rPh>
    <rPh sb="4" eb="6">
      <t>シエン</t>
    </rPh>
    <rPh sb="6" eb="8">
      <t>ジギョウ</t>
    </rPh>
    <rPh sb="8" eb="11">
      <t>ジョセイキン</t>
    </rPh>
    <rPh sb="12" eb="15">
      <t>ガイサンバラ</t>
    </rPh>
    <phoneticPr fontId="5"/>
  </si>
  <si>
    <t>令和５年度　収支計算書</t>
    <rPh sb="0" eb="2">
      <t>レイワ</t>
    </rPh>
    <rPh sb="3" eb="5">
      <t>ネンド</t>
    </rPh>
    <rPh sb="6" eb="7">
      <t>オサム</t>
    </rPh>
    <rPh sb="7" eb="8">
      <t>シ</t>
    </rPh>
    <rPh sb="8" eb="9">
      <t>ケイ</t>
    </rPh>
    <rPh sb="9" eb="10">
      <t>サン</t>
    </rPh>
    <rPh sb="10" eb="11">
      <t>ショ</t>
    </rPh>
    <phoneticPr fontId="2"/>
  </si>
  <si>
    <t>マネジメント機能強化</t>
    <rPh sb="6" eb="10">
      <t>キノウキョウカ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</si>
</sst>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3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9"/>
      <name val="ＭＳ 明朝"/>
      <family val="1"/>
      <charset val="128"/>
    </font>
    <font>
      <strike/>
      <sz val="9"/>
      <color rgb="FF0070C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1" fillId="0" borderId="0"/>
  </cellStyleXfs>
  <cellXfs count="360">
    <xf numFmtId="0" fontId="0" fillId="0" borderId="0" xfId="0"/>
    <xf numFmtId="0" fontId="12" fillId="0" borderId="0" xfId="3">
      <alignment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1" xfId="5" applyFont="1" applyBorder="1" applyAlignment="1">
      <alignment horizontal="left" vertical="center"/>
    </xf>
    <xf numFmtId="0" fontId="4" fillId="0" borderId="1" xfId="4" applyFont="1" applyFill="1" applyBorder="1" applyAlignment="1">
      <alignment vertical="center"/>
    </xf>
    <xf numFmtId="0" fontId="12" fillId="0" borderId="1" xfId="3" applyBorder="1">
      <alignment vertical="center"/>
    </xf>
    <xf numFmtId="0" fontId="4" fillId="0" borderId="3" xfId="4" applyFont="1" applyBorder="1" applyAlignment="1">
      <alignment vertical="center"/>
    </xf>
    <xf numFmtId="0" fontId="4" fillId="0" borderId="1" xfId="4" applyFont="1" applyFill="1" applyBorder="1" applyAlignment="1">
      <alignment horizontal="left" vertical="center"/>
    </xf>
    <xf numFmtId="0" fontId="4" fillId="0" borderId="1" xfId="5" applyFont="1" applyBorder="1" applyAlignment="1">
      <alignment vertical="center"/>
    </xf>
    <xf numFmtId="0" fontId="4" fillId="0" borderId="1" xfId="5" applyFont="1" applyBorder="1" applyAlignment="1">
      <alignment vertical="center" wrapText="1"/>
    </xf>
    <xf numFmtId="0" fontId="4" fillId="0" borderId="1" xfId="4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77" fontId="3" fillId="2" borderId="4" xfId="1" applyNumberFormat="1" applyFont="1" applyFill="1" applyBorder="1" applyAlignment="1" applyProtection="1">
      <alignment horizontal="right" vertical="center"/>
      <protection locked="0"/>
    </xf>
    <xf numFmtId="177" fontId="3" fillId="0" borderId="5" xfId="1" applyNumberFormat="1" applyFont="1" applyFill="1" applyBorder="1" applyAlignment="1" applyProtection="1">
      <alignment horizontal="right" vertical="center"/>
    </xf>
    <xf numFmtId="177" fontId="3" fillId="2" borderId="6" xfId="1" applyNumberFormat="1" applyFont="1" applyFill="1" applyBorder="1" applyAlignment="1" applyProtection="1">
      <alignment horizontal="right" vertical="center"/>
      <protection locked="0"/>
    </xf>
    <xf numFmtId="177" fontId="3" fillId="2" borderId="7" xfId="1" applyNumberFormat="1" applyFont="1" applyFill="1" applyBorder="1" applyAlignment="1" applyProtection="1">
      <alignment horizontal="right" vertical="center"/>
      <protection locked="0"/>
    </xf>
    <xf numFmtId="177" fontId="3" fillId="0" borderId="8" xfId="1" applyNumberFormat="1" applyFont="1" applyFill="1" applyBorder="1" applyAlignment="1" applyProtection="1">
      <alignment horizontal="right" vertical="center"/>
    </xf>
    <xf numFmtId="177" fontId="3" fillId="0" borderId="9" xfId="1" applyNumberFormat="1" applyFont="1" applyFill="1" applyBorder="1" applyAlignment="1" applyProtection="1">
      <alignment horizontal="right" vertical="center"/>
    </xf>
    <xf numFmtId="177" fontId="3" fillId="0" borderId="10" xfId="1" applyNumberFormat="1" applyFont="1" applyFill="1" applyBorder="1" applyAlignment="1" applyProtection="1">
      <alignment horizontal="right" vertical="center"/>
    </xf>
    <xf numFmtId="177" fontId="3" fillId="0" borderId="11" xfId="1" applyNumberFormat="1" applyFont="1" applyFill="1" applyBorder="1" applyAlignment="1" applyProtection="1">
      <alignment horizontal="right" vertical="center"/>
    </xf>
    <xf numFmtId="177" fontId="3" fillId="0" borderId="12" xfId="0" applyNumberFormat="1" applyFont="1" applyFill="1" applyBorder="1" applyAlignment="1" applyProtection="1">
      <alignment horizontal="right" vertical="center"/>
    </xf>
    <xf numFmtId="177" fontId="3" fillId="0" borderId="8" xfId="0" applyNumberFormat="1" applyFont="1" applyFill="1" applyBorder="1" applyAlignment="1" applyProtection="1">
      <alignment horizontal="right" vertical="center"/>
    </xf>
    <xf numFmtId="177" fontId="3" fillId="0" borderId="13" xfId="1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177" fontId="3" fillId="0" borderId="16" xfId="1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177" fontId="3" fillId="0" borderId="18" xfId="1" applyNumberFormat="1" applyFont="1" applyFill="1" applyBorder="1" applyAlignment="1" applyProtection="1">
      <alignment horizontal="right" vertical="center"/>
    </xf>
    <xf numFmtId="177" fontId="3" fillId="0" borderId="19" xfId="1" applyNumberFormat="1" applyFont="1" applyFill="1" applyBorder="1" applyAlignment="1" applyProtection="1">
      <alignment horizontal="right" vertical="center"/>
    </xf>
    <xf numFmtId="177" fontId="3" fillId="0" borderId="5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177" fontId="3" fillId="0" borderId="12" xfId="0" applyNumberFormat="1" applyFont="1" applyBorder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horizontal="right" vertical="center"/>
    </xf>
    <xf numFmtId="177" fontId="3" fillId="0" borderId="21" xfId="0" applyNumberFormat="1" applyFont="1" applyBorder="1" applyAlignment="1" applyProtection="1">
      <alignment horizontal="right" vertical="center"/>
    </xf>
    <xf numFmtId="177" fontId="3" fillId="0" borderId="22" xfId="0" applyNumberFormat="1" applyFont="1" applyBorder="1" applyAlignment="1" applyProtection="1">
      <alignment horizontal="right" vertical="center"/>
    </xf>
    <xf numFmtId="176" fontId="12" fillId="0" borderId="23" xfId="3" applyNumberFormat="1" applyBorder="1" applyAlignment="1" applyProtection="1">
      <alignment horizontal="center" vertical="center"/>
      <protection locked="0"/>
    </xf>
    <xf numFmtId="176" fontId="12" fillId="0" borderId="24" xfId="3" applyNumberForma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17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77" fontId="14" fillId="2" borderId="4" xfId="1" applyNumberFormat="1" applyFont="1" applyFill="1" applyBorder="1" applyAlignment="1" applyProtection="1">
      <alignment horizontal="right" vertical="center"/>
      <protection locked="0"/>
    </xf>
    <xf numFmtId="177" fontId="14" fillId="0" borderId="5" xfId="1" applyNumberFormat="1" applyFont="1" applyFill="1" applyBorder="1" applyAlignment="1" applyProtection="1">
      <alignment horizontal="right" vertical="center"/>
    </xf>
    <xf numFmtId="49" fontId="14" fillId="0" borderId="17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177" fontId="14" fillId="2" borderId="6" xfId="1" applyNumberFormat="1" applyFont="1" applyFill="1" applyBorder="1" applyAlignment="1" applyProtection="1">
      <alignment horizontal="right" vertical="center"/>
      <protection locked="0"/>
    </xf>
    <xf numFmtId="177" fontId="14" fillId="2" borderId="7" xfId="1" applyNumberFormat="1" applyFont="1" applyFill="1" applyBorder="1" applyAlignment="1" applyProtection="1">
      <alignment horizontal="right" vertical="center"/>
      <protection locked="0"/>
    </xf>
    <xf numFmtId="177" fontId="14" fillId="0" borderId="8" xfId="1" applyNumberFormat="1" applyFont="1" applyFill="1" applyBorder="1" applyAlignment="1" applyProtection="1">
      <alignment horizontal="right" vertical="center"/>
    </xf>
    <xf numFmtId="177" fontId="14" fillId="0" borderId="9" xfId="1" applyNumberFormat="1" applyFont="1" applyFill="1" applyBorder="1" applyAlignment="1" applyProtection="1">
      <alignment horizontal="right" vertical="center"/>
    </xf>
    <xf numFmtId="177" fontId="14" fillId="0" borderId="10" xfId="1" applyNumberFormat="1" applyFont="1" applyFill="1" applyBorder="1" applyAlignment="1" applyProtection="1">
      <alignment horizontal="right" vertical="center"/>
    </xf>
    <xf numFmtId="177" fontId="14" fillId="0" borderId="11" xfId="1" applyNumberFormat="1" applyFont="1" applyFill="1" applyBorder="1" applyAlignment="1" applyProtection="1">
      <alignment horizontal="right" vertical="center"/>
    </xf>
    <xf numFmtId="0" fontId="14" fillId="0" borderId="17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14" fillId="0" borderId="5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177" fontId="14" fillId="0" borderId="18" xfId="1" applyNumberFormat="1" applyFont="1" applyFill="1" applyBorder="1" applyAlignment="1" applyProtection="1">
      <alignment horizontal="right" vertical="center"/>
    </xf>
    <xf numFmtId="177" fontId="14" fillId="0" borderId="5" xfId="0" applyNumberFormat="1" applyFont="1" applyBorder="1" applyAlignment="1" applyProtection="1">
      <alignment horizontal="right" vertical="center"/>
    </xf>
    <xf numFmtId="177" fontId="14" fillId="0" borderId="12" xfId="0" applyNumberFormat="1" applyFont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Border="1" applyAlignment="1" applyProtection="1">
      <alignment horizontal="right" vertical="center"/>
    </xf>
    <xf numFmtId="177" fontId="14" fillId="0" borderId="19" xfId="1" applyNumberFormat="1" applyFont="1" applyFill="1" applyBorder="1" applyAlignment="1" applyProtection="1">
      <alignment horizontal="right" vertical="center"/>
    </xf>
    <xf numFmtId="177" fontId="14" fillId="0" borderId="20" xfId="0" applyNumberFormat="1" applyFont="1" applyBorder="1" applyAlignment="1" applyProtection="1">
      <alignment horizontal="right" vertical="center"/>
    </xf>
    <xf numFmtId="177" fontId="14" fillId="0" borderId="8" xfId="0" applyNumberFormat="1" applyFont="1" applyBorder="1" applyAlignment="1" applyProtection="1">
      <alignment horizontal="right" vertical="center"/>
    </xf>
    <xf numFmtId="177" fontId="14" fillId="0" borderId="8" xfId="0" applyNumberFormat="1" applyFont="1" applyFill="1" applyBorder="1" applyAlignment="1" applyProtection="1">
      <alignment horizontal="right" vertical="center"/>
    </xf>
    <xf numFmtId="177" fontId="14" fillId="0" borderId="22" xfId="0" applyNumberFormat="1" applyFont="1" applyBorder="1" applyAlignment="1" applyProtection="1">
      <alignment horizontal="right" vertical="center"/>
    </xf>
    <xf numFmtId="177" fontId="14" fillId="0" borderId="13" xfId="1" applyNumberFormat="1" applyFont="1" applyFill="1" applyBorder="1" applyAlignment="1" applyProtection="1">
      <alignment horizontal="right" vertical="center"/>
    </xf>
    <xf numFmtId="177" fontId="14" fillId="0" borderId="16" xfId="1" applyNumberFormat="1" applyFont="1" applyFill="1" applyBorder="1" applyAlignment="1" applyProtection="1">
      <alignment horizontal="right" vertical="center"/>
    </xf>
    <xf numFmtId="0" fontId="12" fillId="0" borderId="0" xfId="3" applyAlignment="1" applyProtection="1">
      <alignment horizontal="center" vertical="center"/>
      <protection locked="0"/>
    </xf>
    <xf numFmtId="0" fontId="12" fillId="0" borderId="0" xfId="3" applyProtection="1">
      <alignment vertical="center"/>
      <protection locked="0"/>
    </xf>
    <xf numFmtId="0" fontId="4" fillId="0" borderId="0" xfId="4" applyFont="1" applyAlignment="1" applyProtection="1">
      <alignment vertical="center"/>
      <protection locked="0"/>
    </xf>
    <xf numFmtId="0" fontId="4" fillId="0" borderId="0" xfId="3" applyFont="1" applyBorder="1" applyAlignment="1" applyProtection="1">
      <alignment horizontal="distributed" vertical="center"/>
      <protection locked="0"/>
    </xf>
    <xf numFmtId="0" fontId="4" fillId="4" borderId="30" xfId="3" applyFont="1" applyFill="1" applyBorder="1" applyAlignment="1" applyProtection="1">
      <alignment horizontal="center" vertical="center"/>
      <protection locked="0"/>
    </xf>
    <xf numFmtId="0" fontId="4" fillId="0" borderId="0" xfId="3" applyFont="1" applyProtection="1">
      <alignment vertical="center"/>
      <protection locked="0"/>
    </xf>
    <xf numFmtId="0" fontId="4" fillId="0" borderId="32" xfId="3" applyFont="1" applyBorder="1" applyAlignment="1" applyProtection="1">
      <alignment horizontal="center" vertical="center"/>
      <protection locked="0"/>
    </xf>
    <xf numFmtId="0" fontId="12" fillId="0" borderId="3" xfId="3" applyBorder="1" applyAlignment="1" applyProtection="1">
      <alignment horizontal="center" vertical="center"/>
      <protection locked="0"/>
    </xf>
    <xf numFmtId="176" fontId="12" fillId="6" borderId="24" xfId="3" applyNumberFormat="1" applyFill="1" applyBorder="1" applyAlignment="1" applyProtection="1">
      <alignment horizontal="center" vertical="center"/>
    </xf>
    <xf numFmtId="176" fontId="12" fillId="6" borderId="2" xfId="3" applyNumberFormat="1" applyFill="1" applyBorder="1" applyAlignment="1" applyProtection="1">
      <alignment horizontal="center" vertical="center"/>
    </xf>
    <xf numFmtId="0" fontId="12" fillId="0" borderId="0" xfId="3" applyFont="1" applyProtection="1">
      <alignment vertical="center"/>
      <protection locked="0"/>
    </xf>
    <xf numFmtId="0" fontId="12" fillId="0" borderId="0" xfId="3" applyFont="1" applyBorder="1" applyAlignment="1" applyProtection="1">
      <alignment horizontal="distributed" vertical="center"/>
      <protection locked="0"/>
    </xf>
    <xf numFmtId="0" fontId="12" fillId="4" borderId="30" xfId="3" applyFont="1" applyFill="1" applyBorder="1" applyAlignment="1" applyProtection="1">
      <alignment horizontal="center" vertical="center"/>
      <protection locked="0"/>
    </xf>
    <xf numFmtId="0" fontId="12" fillId="0" borderId="32" xfId="3" applyFont="1" applyBorder="1" applyAlignment="1" applyProtection="1">
      <alignment horizontal="center" vertical="center"/>
      <protection locked="0"/>
    </xf>
    <xf numFmtId="0" fontId="12" fillId="0" borderId="3" xfId="3" applyFont="1" applyBorder="1" applyAlignment="1" applyProtection="1">
      <alignment horizontal="center" vertical="center"/>
      <protection locked="0"/>
    </xf>
    <xf numFmtId="0" fontId="12" fillId="4" borderId="0" xfId="3" applyFont="1" applyFill="1" applyBorder="1" applyAlignment="1" applyProtection="1">
      <alignment horizontal="distributed" vertical="center"/>
      <protection locked="0"/>
    </xf>
    <xf numFmtId="177" fontId="3" fillId="0" borderId="39" xfId="1" applyNumberFormat="1" applyFont="1" applyFill="1" applyBorder="1" applyAlignment="1" applyProtection="1">
      <alignment horizontal="right" vertical="center"/>
    </xf>
    <xf numFmtId="177" fontId="14" fillId="0" borderId="39" xfId="1" applyNumberFormat="1" applyFont="1" applyFill="1" applyBorder="1" applyAlignment="1" applyProtection="1">
      <alignment horizontal="right" vertical="center"/>
    </xf>
    <xf numFmtId="177" fontId="12" fillId="4" borderId="14" xfId="3" applyNumberFormat="1" applyFont="1" applyFill="1" applyBorder="1" applyAlignment="1" applyProtection="1">
      <alignment vertical="center" shrinkToFit="1"/>
      <protection locked="0"/>
    </xf>
    <xf numFmtId="177" fontId="12" fillId="0" borderId="14" xfId="3" applyNumberFormat="1" applyFont="1" applyBorder="1" applyAlignment="1" applyProtection="1">
      <alignment vertical="center" shrinkToFit="1"/>
      <protection locked="0"/>
    </xf>
    <xf numFmtId="177" fontId="12" fillId="6" borderId="37" xfId="3" applyNumberFormat="1" applyFont="1" applyFill="1" applyBorder="1" applyAlignment="1" applyProtection="1">
      <alignment horizontal="right" vertical="center" shrinkToFit="1"/>
    </xf>
    <xf numFmtId="176" fontId="12" fillId="0" borderId="23" xfId="3" applyNumberFormat="1" applyFont="1" applyBorder="1" applyAlignment="1" applyProtection="1">
      <alignment vertical="center" shrinkToFit="1"/>
      <protection locked="0"/>
    </xf>
    <xf numFmtId="176" fontId="12" fillId="6" borderId="41" xfId="3" applyNumberFormat="1" applyFont="1" applyFill="1" applyBorder="1" applyAlignment="1" applyProtection="1">
      <alignment vertical="center" shrinkToFit="1"/>
    </xf>
    <xf numFmtId="0" fontId="14" fillId="0" borderId="0" xfId="0" applyFont="1" applyBorder="1" applyAlignment="1" applyProtection="1">
      <alignment horizontal="distributed" vertical="center"/>
      <protection locked="0"/>
    </xf>
    <xf numFmtId="0" fontId="12" fillId="0" borderId="0" xfId="3" applyFont="1" applyBorder="1" applyAlignment="1" applyProtection="1">
      <alignment horizontal="center" vertical="center"/>
      <protection locked="0"/>
    </xf>
    <xf numFmtId="0" fontId="12" fillId="0" borderId="1" xfId="3" applyBorder="1" applyAlignment="1">
      <alignment horizontal="center" vertical="center" shrinkToFit="1"/>
    </xf>
    <xf numFmtId="0" fontId="4" fillId="0" borderId="0" xfId="4" applyFont="1" applyAlignment="1">
      <alignment vertical="center" shrinkToFit="1"/>
    </xf>
    <xf numFmtId="0" fontId="4" fillId="0" borderId="1" xfId="4" applyFont="1" applyFill="1" applyBorder="1" applyAlignment="1">
      <alignment horizontal="left" vertical="center" shrinkToFit="1"/>
    </xf>
    <xf numFmtId="0" fontId="12" fillId="0" borderId="1" xfId="3" applyBorder="1" applyAlignment="1">
      <alignment vertical="center" shrinkToFit="1"/>
    </xf>
    <xf numFmtId="0" fontId="4" fillId="0" borderId="1" xfId="4" applyFont="1" applyBorder="1" applyAlignment="1">
      <alignment vertical="center" shrinkToFit="1"/>
    </xf>
    <xf numFmtId="0" fontId="4" fillId="0" borderId="1" xfId="4" applyFont="1" applyFill="1" applyBorder="1" applyAlignment="1">
      <alignment vertical="center" shrinkToFit="1"/>
    </xf>
    <xf numFmtId="0" fontId="12" fillId="0" borderId="1" xfId="4" applyFont="1" applyFill="1" applyBorder="1" applyAlignment="1">
      <alignment vertical="center" shrinkToFit="1"/>
    </xf>
    <xf numFmtId="0" fontId="12" fillId="0" borderId="3" xfId="3" applyFont="1" applyBorder="1" applyAlignment="1" applyProtection="1">
      <alignment horizontal="distributed" vertical="center"/>
      <protection locked="0"/>
    </xf>
    <xf numFmtId="57" fontId="12" fillId="0" borderId="23" xfId="3" applyNumberFormat="1" applyFont="1" applyBorder="1" applyProtection="1">
      <alignment vertical="center"/>
      <protection locked="0"/>
    </xf>
    <xf numFmtId="0" fontId="13" fillId="0" borderId="23" xfId="3" applyFont="1" applyBorder="1" applyAlignment="1" applyProtection="1">
      <alignment vertical="center" wrapText="1"/>
      <protection locked="0"/>
    </xf>
    <xf numFmtId="57" fontId="12" fillId="0" borderId="3" xfId="3" applyNumberFormat="1" applyFont="1" applyBorder="1" applyProtection="1">
      <alignment vertical="center"/>
      <protection locked="0"/>
    </xf>
    <xf numFmtId="0" fontId="13" fillId="0" borderId="3" xfId="3" applyFont="1" applyBorder="1" applyAlignment="1" applyProtection="1">
      <alignment vertical="center" wrapText="1"/>
      <protection locked="0"/>
    </xf>
    <xf numFmtId="57" fontId="12" fillId="0" borderId="65" xfId="3" applyNumberFormat="1" applyFont="1" applyBorder="1" applyProtection="1">
      <alignment vertical="center"/>
      <protection locked="0"/>
    </xf>
    <xf numFmtId="57" fontId="12" fillId="6" borderId="66" xfId="3" applyNumberFormat="1" applyFont="1" applyFill="1" applyBorder="1" applyProtection="1">
      <alignment vertical="center"/>
    </xf>
    <xf numFmtId="0" fontId="13" fillId="6" borderId="67" xfId="3" applyFont="1" applyFill="1" applyBorder="1" applyAlignment="1" applyProtection="1">
      <alignment vertical="center" wrapText="1"/>
    </xf>
    <xf numFmtId="0" fontId="13" fillId="0" borderId="68" xfId="3" applyFont="1" applyBorder="1" applyAlignment="1" applyProtection="1">
      <alignment vertical="center" wrapText="1"/>
      <protection locked="0"/>
    </xf>
    <xf numFmtId="0" fontId="13" fillId="0" borderId="26" xfId="3" applyFont="1" applyBorder="1" applyAlignment="1" applyProtection="1">
      <alignment vertical="center" wrapText="1"/>
      <protection locked="0"/>
    </xf>
    <xf numFmtId="0" fontId="13" fillId="6" borderId="69" xfId="3" applyFont="1" applyFill="1" applyBorder="1" applyAlignment="1" applyProtection="1">
      <alignment vertical="center" wrapText="1"/>
    </xf>
    <xf numFmtId="0" fontId="13" fillId="6" borderId="38" xfId="3" applyFont="1" applyFill="1" applyBorder="1" applyAlignment="1" applyProtection="1">
      <alignment vertical="center" wrapText="1"/>
    </xf>
    <xf numFmtId="0" fontId="12" fillId="0" borderId="3" xfId="3" applyFont="1" applyFill="1" applyBorder="1" applyAlignment="1" applyProtection="1">
      <alignment horizontal="distributed" vertical="center"/>
      <protection locked="0"/>
    </xf>
    <xf numFmtId="0" fontId="12" fillId="3" borderId="3" xfId="3" applyFont="1" applyFill="1" applyBorder="1" applyAlignment="1" applyProtection="1">
      <alignment horizontal="distributed" vertical="center"/>
      <protection locked="0"/>
    </xf>
    <xf numFmtId="177" fontId="12" fillId="0" borderId="23" xfId="3" applyNumberFormat="1" applyFont="1" applyFill="1" applyBorder="1" applyAlignment="1" applyProtection="1">
      <alignment horizontal="center" vertical="center"/>
      <protection locked="0"/>
    </xf>
    <xf numFmtId="177" fontId="12" fillId="3" borderId="23" xfId="3" applyNumberFormat="1" applyFont="1" applyFill="1" applyBorder="1" applyAlignment="1" applyProtection="1">
      <alignment vertical="center" shrinkToFit="1"/>
      <protection locked="0"/>
    </xf>
    <xf numFmtId="177" fontId="12" fillId="3" borderId="3" xfId="3" applyNumberFormat="1" applyFont="1" applyFill="1" applyBorder="1" applyAlignment="1" applyProtection="1">
      <alignment vertical="center" shrinkToFit="1"/>
      <protection locked="0"/>
    </xf>
    <xf numFmtId="177" fontId="12" fillId="6" borderId="67" xfId="3" applyNumberFormat="1" applyFont="1" applyFill="1" applyBorder="1" applyAlignment="1" applyProtection="1">
      <alignment horizontal="center" vertical="center"/>
    </xf>
    <xf numFmtId="177" fontId="12" fillId="6" borderId="67" xfId="3" applyNumberFormat="1" applyFont="1" applyFill="1" applyBorder="1" applyAlignment="1" applyProtection="1">
      <alignment horizontal="right" vertical="center" shrinkToFit="1"/>
    </xf>
    <xf numFmtId="0" fontId="12" fillId="0" borderId="70" xfId="3" applyFont="1" applyBorder="1" applyAlignment="1" applyProtection="1">
      <alignment horizontal="center" vertical="center"/>
      <protection locked="0"/>
    </xf>
    <xf numFmtId="0" fontId="12" fillId="0" borderId="71" xfId="3" applyFont="1" applyBorder="1" applyAlignment="1" applyProtection="1">
      <alignment horizontal="center" vertical="center"/>
      <protection locked="0"/>
    </xf>
    <xf numFmtId="0" fontId="12" fillId="0" borderId="73" xfId="3" applyFont="1" applyBorder="1" applyAlignment="1" applyProtection="1">
      <alignment horizontal="center" vertical="center"/>
      <protection locked="0"/>
    </xf>
    <xf numFmtId="0" fontId="12" fillId="0" borderId="74" xfId="3" applyFont="1" applyBorder="1" applyAlignment="1" applyProtection="1">
      <alignment horizontal="center" vertical="center"/>
      <protection locked="0"/>
    </xf>
    <xf numFmtId="0" fontId="12" fillId="0" borderId="75" xfId="3" applyFont="1" applyBorder="1" applyAlignment="1" applyProtection="1">
      <alignment horizontal="center" vertical="center"/>
      <protection locked="0"/>
    </xf>
    <xf numFmtId="177" fontId="12" fillId="0" borderId="68" xfId="3" applyNumberFormat="1" applyFont="1" applyBorder="1" applyAlignment="1" applyProtection="1">
      <alignment vertical="center" shrinkToFit="1"/>
      <protection locked="0"/>
    </xf>
    <xf numFmtId="177" fontId="12" fillId="0" borderId="76" xfId="3" applyNumberFormat="1" applyFont="1" applyBorder="1" applyAlignment="1" applyProtection="1">
      <alignment vertical="center" shrinkToFit="1"/>
      <protection locked="0"/>
    </xf>
    <xf numFmtId="177" fontId="12" fillId="0" borderId="77" xfId="3" applyNumberFormat="1" applyFont="1" applyBorder="1" applyAlignment="1" applyProtection="1">
      <alignment vertical="center" shrinkToFit="1"/>
      <protection locked="0"/>
    </xf>
    <xf numFmtId="177" fontId="12" fillId="6" borderId="69" xfId="3" applyNumberFormat="1" applyFont="1" applyFill="1" applyBorder="1" applyAlignment="1" applyProtection="1">
      <alignment horizontal="right" vertical="center" shrinkToFit="1"/>
    </xf>
    <xf numFmtId="177" fontId="12" fillId="6" borderId="78" xfId="3" applyNumberFormat="1" applyFont="1" applyFill="1" applyBorder="1" applyAlignment="1" applyProtection="1">
      <alignment horizontal="right" vertical="center" shrinkToFit="1"/>
    </xf>
    <xf numFmtId="0" fontId="13" fillId="0" borderId="72" xfId="3" applyFont="1" applyBorder="1" applyAlignment="1" applyProtection="1">
      <alignment horizontal="center" vertical="center"/>
      <protection locked="0"/>
    </xf>
    <xf numFmtId="177" fontId="12" fillId="6" borderId="79" xfId="3" applyNumberFormat="1" applyFont="1" applyFill="1" applyBorder="1" applyAlignment="1" applyProtection="1">
      <alignment horizontal="right" vertical="center" shrinkToFit="1"/>
    </xf>
    <xf numFmtId="0" fontId="12" fillId="5" borderId="3" xfId="3" applyFont="1" applyFill="1" applyBorder="1" applyAlignment="1" applyProtection="1">
      <alignment horizontal="distributed" vertical="center"/>
      <protection locked="0"/>
    </xf>
    <xf numFmtId="177" fontId="12" fillId="5" borderId="23" xfId="3" applyNumberFormat="1" applyFont="1" applyFill="1" applyBorder="1" applyAlignment="1" applyProtection="1">
      <alignment vertical="center" shrinkToFit="1"/>
      <protection locked="0"/>
    </xf>
    <xf numFmtId="0" fontId="12" fillId="0" borderId="0" xfId="3" applyFont="1" applyBorder="1" applyAlignment="1" applyProtection="1">
      <alignment horizontal="center" vertical="center" wrapText="1"/>
      <protection locked="0"/>
    </xf>
    <xf numFmtId="0" fontId="4" fillId="0" borderId="0" xfId="4" applyFont="1" applyFill="1" applyAlignment="1">
      <alignment vertical="center" shrinkToFit="1"/>
    </xf>
    <xf numFmtId="0" fontId="16" fillId="0" borderId="0" xfId="0" applyFont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3" xfId="3" applyBorder="1" applyAlignment="1" applyProtection="1">
      <alignment horizontal="distributed" vertical="center"/>
      <protection locked="0"/>
    </xf>
    <xf numFmtId="57" fontId="4" fillId="0" borderId="23" xfId="3" applyNumberFormat="1" applyFont="1" applyFill="1" applyBorder="1" applyProtection="1">
      <alignment vertical="center"/>
      <protection locked="0"/>
    </xf>
    <xf numFmtId="0" fontId="6" fillId="0" borderId="23" xfId="3" applyFont="1" applyFill="1" applyBorder="1" applyAlignment="1" applyProtection="1">
      <alignment vertical="center" wrapText="1"/>
      <protection locked="0"/>
    </xf>
    <xf numFmtId="57" fontId="12" fillId="0" borderId="23" xfId="3" applyNumberFormat="1" applyBorder="1" applyProtection="1">
      <alignment vertical="center"/>
      <protection locked="0"/>
    </xf>
    <xf numFmtId="57" fontId="12" fillId="0" borderId="3" xfId="3" applyNumberFormat="1" applyBorder="1" applyProtection="1">
      <alignment vertical="center"/>
      <protection locked="0"/>
    </xf>
    <xf numFmtId="57" fontId="12" fillId="6" borderId="24" xfId="3" applyNumberFormat="1" applyFill="1" applyBorder="1" applyProtection="1">
      <alignment vertical="center"/>
    </xf>
    <xf numFmtId="0" fontId="13" fillId="6" borderId="24" xfId="3" applyFont="1" applyFill="1" applyBorder="1" applyAlignment="1" applyProtection="1">
      <alignment vertical="center" wrapText="1"/>
    </xf>
    <xf numFmtId="57" fontId="12" fillId="6" borderId="2" xfId="3" applyNumberFormat="1" applyFill="1" applyBorder="1" applyProtection="1">
      <alignment vertical="center"/>
    </xf>
    <xf numFmtId="0" fontId="13" fillId="6" borderId="2" xfId="3" applyFont="1" applyFill="1" applyBorder="1" applyAlignment="1" applyProtection="1">
      <alignment vertical="center" wrapText="1"/>
    </xf>
    <xf numFmtId="0" fontId="12" fillId="0" borderId="80" xfId="3" applyBorder="1" applyAlignment="1" applyProtection="1">
      <alignment horizontal="distributed" vertical="center"/>
      <protection locked="0"/>
    </xf>
    <xf numFmtId="0" fontId="12" fillId="0" borderId="81" xfId="3" applyBorder="1" applyAlignment="1" applyProtection="1">
      <alignment horizontal="distributed" vertical="center"/>
      <protection locked="0"/>
    </xf>
    <xf numFmtId="0" fontId="13" fillId="0" borderId="82" xfId="3" applyFont="1" applyBorder="1" applyAlignment="1" applyProtection="1">
      <alignment vertical="center" wrapText="1"/>
      <protection locked="0"/>
    </xf>
    <xf numFmtId="0" fontId="13" fillId="0" borderId="21" xfId="3" applyFont="1" applyBorder="1" applyAlignment="1" applyProtection="1">
      <alignment vertical="center" wrapText="1"/>
      <protection locked="0"/>
    </xf>
    <xf numFmtId="0" fontId="6" fillId="0" borderId="82" xfId="3" applyFont="1" applyFill="1" applyBorder="1" applyAlignment="1" applyProtection="1">
      <alignment vertical="center" wrapText="1"/>
      <protection locked="0"/>
    </xf>
    <xf numFmtId="0" fontId="6" fillId="0" borderId="21" xfId="3" applyFont="1" applyFill="1" applyBorder="1" applyAlignment="1" applyProtection="1">
      <alignment vertical="center" wrapText="1"/>
      <protection locked="0"/>
    </xf>
    <xf numFmtId="0" fontId="13" fillId="6" borderId="83" xfId="3" applyFont="1" applyFill="1" applyBorder="1" applyAlignment="1" applyProtection="1">
      <alignment vertical="center" wrapText="1"/>
    </xf>
    <xf numFmtId="0" fontId="13" fillId="6" borderId="84" xfId="3" applyFont="1" applyFill="1" applyBorder="1" applyAlignment="1" applyProtection="1">
      <alignment vertical="center" wrapText="1"/>
    </xf>
    <xf numFmtId="0" fontId="13" fillId="6" borderId="85" xfId="3" applyFont="1" applyFill="1" applyBorder="1" applyAlignment="1" applyProtection="1">
      <alignment vertical="center" wrapText="1"/>
    </xf>
    <xf numFmtId="0" fontId="13" fillId="6" borderId="16" xfId="3" applyFont="1" applyFill="1" applyBorder="1" applyAlignment="1" applyProtection="1">
      <alignment vertical="center" wrapText="1"/>
    </xf>
    <xf numFmtId="0" fontId="12" fillId="0" borderId="86" xfId="3" applyFill="1" applyBorder="1" applyAlignment="1" applyProtection="1">
      <alignment horizontal="distributed" vertical="center"/>
      <protection locked="0"/>
    </xf>
    <xf numFmtId="0" fontId="12" fillId="3" borderId="86" xfId="3" applyFill="1" applyBorder="1" applyAlignment="1" applyProtection="1">
      <alignment horizontal="distributed" vertical="center"/>
      <protection locked="0"/>
    </xf>
    <xf numFmtId="0" fontId="12" fillId="4" borderId="86" xfId="3" applyFill="1" applyBorder="1" applyAlignment="1" applyProtection="1">
      <alignment horizontal="distributed" vertical="center"/>
      <protection locked="0"/>
    </xf>
    <xf numFmtId="177" fontId="4" fillId="0" borderId="23" xfId="3" applyNumberFormat="1" applyFont="1" applyFill="1" applyBorder="1" applyAlignment="1" applyProtection="1">
      <alignment horizontal="center" vertical="center"/>
      <protection locked="0"/>
    </xf>
    <xf numFmtId="177" fontId="12" fillId="3" borderId="23" xfId="3" applyNumberFormat="1" applyFill="1" applyBorder="1" applyProtection="1">
      <alignment vertical="center"/>
      <protection locked="0"/>
    </xf>
    <xf numFmtId="177" fontId="12" fillId="4" borderId="23" xfId="3" applyNumberFormat="1" applyFill="1" applyBorder="1" applyProtection="1">
      <alignment vertical="center"/>
      <protection locked="0"/>
    </xf>
    <xf numFmtId="177" fontId="12" fillId="0" borderId="23" xfId="3" applyNumberFormat="1" applyFill="1" applyBorder="1" applyAlignment="1" applyProtection="1">
      <alignment horizontal="center" vertical="center"/>
      <protection locked="0"/>
    </xf>
    <xf numFmtId="177" fontId="12" fillId="3" borderId="3" xfId="3" applyNumberFormat="1" applyFill="1" applyBorder="1" applyProtection="1">
      <alignment vertical="center"/>
      <protection locked="0"/>
    </xf>
    <xf numFmtId="177" fontId="12" fillId="4" borderId="3" xfId="3" applyNumberFormat="1" applyFill="1" applyBorder="1" applyProtection="1">
      <alignment vertical="center"/>
      <protection locked="0"/>
    </xf>
    <xf numFmtId="177" fontId="12" fillId="6" borderId="24" xfId="3" applyNumberFormat="1" applyFill="1" applyBorder="1" applyAlignment="1" applyProtection="1">
      <alignment horizontal="center" vertical="center"/>
    </xf>
    <xf numFmtId="177" fontId="12" fillId="6" borderId="2" xfId="3" applyNumberFormat="1" applyFill="1" applyBorder="1" applyAlignment="1" applyProtection="1">
      <alignment horizontal="center" vertical="center"/>
    </xf>
    <xf numFmtId="0" fontId="12" fillId="0" borderId="80" xfId="3" applyBorder="1" applyAlignment="1" applyProtection="1">
      <alignment horizontal="center" vertical="center"/>
      <protection locked="0"/>
    </xf>
    <xf numFmtId="0" fontId="12" fillId="0" borderId="87" xfId="3" applyBorder="1" applyAlignment="1" applyProtection="1">
      <alignment horizontal="center" vertical="center"/>
      <protection locked="0"/>
    </xf>
    <xf numFmtId="0" fontId="12" fillId="0" borderId="81" xfId="3" applyBorder="1" applyAlignment="1" applyProtection="1">
      <alignment horizontal="center" vertical="center"/>
      <protection locked="0"/>
    </xf>
    <xf numFmtId="177" fontId="12" fillId="0" borderId="82" xfId="3" applyNumberFormat="1" applyBorder="1" applyProtection="1">
      <alignment vertical="center"/>
      <protection locked="0"/>
    </xf>
    <xf numFmtId="177" fontId="12" fillId="0" borderId="12" xfId="3" applyNumberFormat="1" applyBorder="1" applyProtection="1">
      <alignment vertical="center"/>
      <protection locked="0"/>
    </xf>
    <xf numFmtId="177" fontId="12" fillId="0" borderId="21" xfId="3" applyNumberFormat="1" applyBorder="1" applyProtection="1">
      <alignment vertical="center"/>
      <protection locked="0"/>
    </xf>
    <xf numFmtId="177" fontId="12" fillId="0" borderId="88" xfId="3" applyNumberFormat="1" applyBorder="1" applyProtection="1">
      <alignment vertical="center"/>
      <protection locked="0"/>
    </xf>
    <xf numFmtId="177" fontId="12" fillId="0" borderId="89" xfId="3" applyNumberFormat="1" applyBorder="1" applyProtection="1">
      <alignment vertical="center"/>
      <protection locked="0"/>
    </xf>
    <xf numFmtId="0" fontId="12" fillId="0" borderId="86" xfId="3" applyBorder="1" applyAlignment="1" applyProtection="1">
      <alignment horizontal="center" vertical="center"/>
      <protection locked="0"/>
    </xf>
    <xf numFmtId="0" fontId="12" fillId="5" borderId="86" xfId="3" applyFill="1" applyBorder="1" applyAlignment="1" applyProtection="1">
      <alignment horizontal="distributed" vertical="center"/>
      <protection locked="0"/>
    </xf>
    <xf numFmtId="177" fontId="12" fillId="0" borderId="23" xfId="3" applyNumberFormat="1" applyBorder="1" applyProtection="1">
      <alignment vertical="center"/>
      <protection locked="0"/>
    </xf>
    <xf numFmtId="177" fontId="12" fillId="5" borderId="23" xfId="3" applyNumberFormat="1" applyFill="1" applyBorder="1" applyProtection="1">
      <alignment vertical="center"/>
      <protection locked="0"/>
    </xf>
    <xf numFmtId="0" fontId="3" fillId="0" borderId="35" xfId="0" applyFont="1" applyBorder="1" applyAlignment="1" applyProtection="1">
      <alignment horizontal="distributed" vertical="center"/>
      <protection locked="0"/>
    </xf>
    <xf numFmtId="0" fontId="3" fillId="0" borderId="28" xfId="0" applyFont="1" applyBorder="1" applyAlignment="1" applyProtection="1">
      <alignment horizontal="distributed" vertical="center"/>
      <protection locked="0"/>
    </xf>
    <xf numFmtId="0" fontId="3" fillId="0" borderId="62" xfId="0" applyFont="1" applyBorder="1" applyAlignment="1" applyProtection="1">
      <alignment horizontal="distributed" vertical="center"/>
      <protection locked="0"/>
    </xf>
    <xf numFmtId="0" fontId="3" fillId="0" borderId="25" xfId="0" applyFont="1" applyBorder="1" applyAlignment="1" applyProtection="1">
      <alignment horizontal="distributed" vertical="center"/>
      <protection locked="0"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3" fillId="0" borderId="18" xfId="0" applyFont="1" applyBorder="1" applyAlignment="1" applyProtection="1">
      <alignment horizontal="distributed" vertical="center"/>
      <protection locked="0"/>
    </xf>
    <xf numFmtId="0" fontId="3" fillId="0" borderId="25" xfId="0" applyFont="1" applyFill="1" applyBorder="1" applyAlignment="1" applyProtection="1">
      <alignment horizontal="distributed" vertical="center"/>
      <protection locked="0"/>
    </xf>
    <xf numFmtId="0" fontId="8" fillId="0" borderId="14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3" fillId="0" borderId="50" xfId="0" applyFont="1" applyBorder="1" applyAlignment="1" applyProtection="1">
      <alignment horizontal="distributed" vertical="center"/>
      <protection locked="0"/>
    </xf>
    <xf numFmtId="0" fontId="3" fillId="0" borderId="51" xfId="0" applyFont="1" applyBorder="1" applyAlignment="1" applyProtection="1">
      <alignment horizontal="distributed" vertical="center"/>
      <protection locked="0"/>
    </xf>
    <xf numFmtId="0" fontId="3" fillId="0" borderId="39" xfId="0" applyFont="1" applyBorder="1" applyAlignment="1" applyProtection="1">
      <alignment horizontal="distributed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0" fontId="3" fillId="0" borderId="50" xfId="0" applyFont="1" applyFill="1" applyBorder="1" applyAlignment="1" applyProtection="1">
      <alignment horizontal="distributed" vertical="center"/>
      <protection locked="0"/>
    </xf>
    <xf numFmtId="0" fontId="3" fillId="0" borderId="51" xfId="0" applyFont="1" applyFill="1" applyBorder="1" applyAlignment="1" applyProtection="1">
      <alignment horizontal="distributed" vertical="center"/>
      <protection locked="0"/>
    </xf>
    <xf numFmtId="0" fontId="3" fillId="0" borderId="29" xfId="0" applyFont="1" applyBorder="1" applyAlignment="1" applyProtection="1">
      <alignment horizontal="distributed" vertical="center"/>
      <protection locked="0"/>
    </xf>
    <xf numFmtId="0" fontId="3" fillId="0" borderId="30" xfId="0" applyFont="1" applyBorder="1" applyAlignment="1" applyProtection="1">
      <alignment horizontal="distributed" vertical="center"/>
      <protection locked="0"/>
    </xf>
    <xf numFmtId="0" fontId="3" fillId="0" borderId="52" xfId="0" applyFont="1" applyBorder="1" applyAlignment="1" applyProtection="1">
      <alignment horizontal="distributed" vertical="center"/>
      <protection locked="0"/>
    </xf>
    <xf numFmtId="0" fontId="3" fillId="0" borderId="33" xfId="0" applyFont="1" applyBorder="1" applyAlignment="1" applyProtection="1">
      <alignment horizontal="distributed" vertical="center"/>
      <protection locked="0"/>
    </xf>
    <xf numFmtId="0" fontId="3" fillId="0" borderId="34" xfId="0" applyFont="1" applyBorder="1" applyAlignment="1" applyProtection="1">
      <alignment horizontal="distributed" vertical="center"/>
      <protection locked="0"/>
    </xf>
    <xf numFmtId="0" fontId="3" fillId="0" borderId="53" xfId="0" applyFont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distributed" vertical="center"/>
      <protection locked="0"/>
    </xf>
    <xf numFmtId="0" fontId="3" fillId="0" borderId="36" xfId="0" applyFont="1" applyBorder="1" applyAlignment="1" applyProtection="1">
      <alignment horizontal="distributed" vertical="center"/>
      <protection locked="0"/>
    </xf>
    <xf numFmtId="0" fontId="3" fillId="0" borderId="43" xfId="0" applyFont="1" applyBorder="1" applyAlignment="1" applyProtection="1">
      <alignment horizontal="distributed" vertical="center"/>
      <protection locked="0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textRotation="180"/>
      <protection locked="0"/>
    </xf>
    <xf numFmtId="0" fontId="3" fillId="0" borderId="42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3" fontId="3" fillId="0" borderId="0" xfId="0" applyNumberFormat="1" applyFont="1" applyFill="1" applyBorder="1" applyAlignment="1" applyProtection="1">
      <alignment horizontal="left" vertical="center"/>
    </xf>
    <xf numFmtId="0" fontId="3" fillId="0" borderId="25" xfId="0" applyFont="1" applyFill="1" applyBorder="1" applyAlignment="1">
      <alignment horizontal="distributed" vertical="center"/>
    </xf>
    <xf numFmtId="177" fontId="12" fillId="6" borderId="24" xfId="3" applyNumberFormat="1" applyFill="1" applyBorder="1" applyAlignment="1" applyProtection="1">
      <alignment horizontal="right" vertical="center" shrinkToFit="1"/>
    </xf>
    <xf numFmtId="177" fontId="12" fillId="6" borderId="2" xfId="3" applyNumberFormat="1" applyFill="1" applyBorder="1" applyAlignment="1" applyProtection="1">
      <alignment horizontal="right" vertical="center" shrinkToFit="1"/>
    </xf>
    <xf numFmtId="0" fontId="4" fillId="3" borderId="30" xfId="3" applyFont="1" applyFill="1" applyBorder="1" applyAlignment="1" applyProtection="1">
      <alignment horizontal="distributed" vertical="center"/>
      <protection locked="0"/>
    </xf>
    <xf numFmtId="0" fontId="4" fillId="3" borderId="31" xfId="3" applyFont="1" applyFill="1" applyBorder="1" applyAlignment="1" applyProtection="1">
      <alignment horizontal="distributed" vertical="center"/>
      <protection locked="0"/>
    </xf>
    <xf numFmtId="0" fontId="4" fillId="4" borderId="30" xfId="3" applyFont="1" applyFill="1" applyBorder="1" applyAlignment="1" applyProtection="1">
      <alignment horizontal="distributed" vertical="center"/>
      <protection locked="0"/>
    </xf>
    <xf numFmtId="0" fontId="4" fillId="4" borderId="31" xfId="3" applyFont="1" applyFill="1" applyBorder="1" applyAlignment="1" applyProtection="1">
      <alignment horizontal="distributed" vertical="center"/>
      <protection locked="0"/>
    </xf>
    <xf numFmtId="0" fontId="4" fillId="5" borderId="30" xfId="3" applyFont="1" applyFill="1" applyBorder="1" applyAlignment="1" applyProtection="1">
      <alignment horizontal="distributed" vertical="center"/>
      <protection locked="0"/>
    </xf>
    <xf numFmtId="0" fontId="4" fillId="5" borderId="31" xfId="3" applyFont="1" applyFill="1" applyBorder="1" applyAlignment="1" applyProtection="1">
      <alignment horizontal="distributed" vertical="center"/>
      <protection locked="0"/>
    </xf>
    <xf numFmtId="177" fontId="12" fillId="6" borderId="83" xfId="3" applyNumberFormat="1" applyFill="1" applyBorder="1" applyAlignment="1" applyProtection="1">
      <alignment horizontal="right" vertical="center" shrinkToFit="1"/>
    </xf>
    <xf numFmtId="177" fontId="12" fillId="6" borderId="85" xfId="3" applyNumberFormat="1" applyFill="1" applyBorder="1" applyAlignment="1" applyProtection="1">
      <alignment horizontal="right" vertical="center" shrinkToFit="1"/>
    </xf>
    <xf numFmtId="177" fontId="12" fillId="6" borderId="90" xfId="3" applyNumberFormat="1" applyFill="1" applyBorder="1" applyAlignment="1" applyProtection="1">
      <alignment horizontal="right" vertical="center" shrinkToFit="1"/>
    </xf>
    <xf numFmtId="177" fontId="12" fillId="6" borderId="91" xfId="3" applyNumberFormat="1" applyFill="1" applyBorder="1" applyAlignment="1" applyProtection="1">
      <alignment horizontal="right" vertical="center" shrinkToFit="1"/>
    </xf>
    <xf numFmtId="177" fontId="12" fillId="6" borderId="84" xfId="3" applyNumberFormat="1" applyFill="1" applyBorder="1" applyAlignment="1" applyProtection="1">
      <alignment horizontal="right" vertical="center" shrinkToFit="1"/>
    </xf>
    <xf numFmtId="177" fontId="12" fillId="6" borderId="16" xfId="3" applyNumberFormat="1" applyFill="1" applyBorder="1" applyAlignment="1" applyProtection="1">
      <alignment horizontal="right" vertical="center" shrinkToFit="1"/>
    </xf>
    <xf numFmtId="0" fontId="4" fillId="0" borderId="63" xfId="3" applyFont="1" applyBorder="1" applyAlignment="1" applyProtection="1">
      <alignment horizontal="center" vertical="center"/>
      <protection locked="0"/>
    </xf>
    <xf numFmtId="0" fontId="4" fillId="0" borderId="64" xfId="3" applyFont="1" applyBorder="1" applyAlignment="1" applyProtection="1">
      <alignment horizontal="center" vertical="center"/>
      <protection locked="0"/>
    </xf>
    <xf numFmtId="0" fontId="4" fillId="0" borderId="63" xfId="3" applyFont="1" applyBorder="1" applyAlignment="1" applyProtection="1">
      <alignment horizontal="distributed" vertical="center"/>
      <protection locked="0"/>
    </xf>
    <xf numFmtId="0" fontId="4" fillId="0" borderId="64" xfId="3" applyFont="1" applyBorder="1" applyAlignment="1" applyProtection="1">
      <alignment horizontal="distributed" vertical="center"/>
      <protection locked="0"/>
    </xf>
    <xf numFmtId="0" fontId="4" fillId="0" borderId="30" xfId="3" applyFont="1" applyBorder="1" applyAlignment="1" applyProtection="1">
      <alignment horizontal="distributed" vertical="center"/>
      <protection locked="0"/>
    </xf>
    <xf numFmtId="0" fontId="4" fillId="0" borderId="31" xfId="3" applyFont="1" applyBorder="1" applyAlignment="1" applyProtection="1">
      <alignment horizontal="distributed" vertical="center"/>
      <protection locked="0"/>
    </xf>
    <xf numFmtId="0" fontId="4" fillId="0" borderId="30" xfId="3" applyFont="1" applyFill="1" applyBorder="1" applyAlignment="1" applyProtection="1">
      <alignment horizontal="distributed" vertical="center"/>
      <protection locked="0"/>
    </xf>
    <xf numFmtId="0" fontId="4" fillId="0" borderId="31" xfId="3" applyFont="1" applyFill="1" applyBorder="1" applyAlignment="1" applyProtection="1">
      <alignment horizontal="distributed" vertical="center"/>
      <protection locked="0"/>
    </xf>
    <xf numFmtId="0" fontId="4" fillId="0" borderId="0" xfId="3" applyFont="1" applyBorder="1" applyAlignment="1" applyProtection="1">
      <alignment horizontal="right" vertical="center" wrapText="1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0" fontId="4" fillId="0" borderId="28" xfId="3" applyFont="1" applyBorder="1" applyAlignment="1" applyProtection="1">
      <alignment vertical="center" shrinkToFit="1"/>
      <protection locked="0"/>
    </xf>
    <xf numFmtId="0" fontId="4" fillId="0" borderId="36" xfId="3" applyFont="1" applyBorder="1" applyAlignment="1" applyProtection="1">
      <alignment vertical="center" shrinkToFit="1"/>
      <protection locked="0"/>
    </xf>
    <xf numFmtId="0" fontId="14" fillId="0" borderId="35" xfId="0" applyFont="1" applyBorder="1" applyAlignment="1" applyProtection="1">
      <alignment horizontal="distributed" vertical="center"/>
      <protection locked="0"/>
    </xf>
    <xf numFmtId="0" fontId="14" fillId="0" borderId="28" xfId="0" applyFont="1" applyBorder="1" applyAlignment="1" applyProtection="1">
      <alignment horizontal="distributed" vertical="center"/>
      <protection locked="0"/>
    </xf>
    <xf numFmtId="0" fontId="14" fillId="0" borderId="62" xfId="0" applyFont="1" applyBorder="1" applyAlignment="1" applyProtection="1">
      <alignment horizontal="distributed" vertical="center"/>
      <protection locked="0"/>
    </xf>
    <xf numFmtId="0" fontId="14" fillId="0" borderId="25" xfId="0" applyFont="1" applyBorder="1" applyAlignment="1" applyProtection="1">
      <alignment horizontal="distributed" vertical="center"/>
      <protection locked="0"/>
    </xf>
    <xf numFmtId="0" fontId="14" fillId="0" borderId="14" xfId="0" applyFont="1" applyBorder="1" applyAlignment="1" applyProtection="1">
      <alignment horizontal="distributed" vertical="center"/>
      <protection locked="0"/>
    </xf>
    <xf numFmtId="0" fontId="14" fillId="0" borderId="18" xfId="0" applyFont="1" applyBorder="1" applyAlignment="1" applyProtection="1">
      <alignment horizontal="distributed" vertical="center"/>
      <protection locked="0"/>
    </xf>
    <xf numFmtId="0" fontId="15" fillId="0" borderId="14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4" fillId="0" borderId="50" xfId="0" applyFont="1" applyBorder="1" applyAlignment="1" applyProtection="1">
      <alignment horizontal="distributed" vertical="center"/>
      <protection locked="0"/>
    </xf>
    <xf numFmtId="0" fontId="14" fillId="0" borderId="51" xfId="0" applyFont="1" applyBorder="1" applyAlignment="1" applyProtection="1">
      <alignment horizontal="distributed" vertical="center"/>
      <protection locked="0"/>
    </xf>
    <xf numFmtId="0" fontId="14" fillId="0" borderId="39" xfId="0" applyFont="1" applyBorder="1" applyAlignment="1" applyProtection="1">
      <alignment horizontal="distributed" vertical="center"/>
      <protection locked="0"/>
    </xf>
    <xf numFmtId="0" fontId="14" fillId="0" borderId="54" xfId="0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 wrapText="1"/>
      <protection locked="0"/>
    </xf>
    <xf numFmtId="0" fontId="14" fillId="0" borderId="57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</xf>
    <xf numFmtId="0" fontId="14" fillId="0" borderId="59" xfId="0" applyFont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center" vertical="center" wrapText="1"/>
      <protection locked="0"/>
    </xf>
    <xf numFmtId="0" fontId="14" fillId="0" borderId="61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distributed" vertical="center"/>
      <protection locked="0"/>
    </xf>
    <xf numFmtId="0" fontId="14" fillId="0" borderId="30" xfId="0" applyFont="1" applyBorder="1" applyAlignment="1" applyProtection="1">
      <alignment horizontal="distributed" vertical="center"/>
      <protection locked="0"/>
    </xf>
    <xf numFmtId="0" fontId="14" fillId="0" borderId="52" xfId="0" applyFont="1" applyBorder="1" applyAlignment="1" applyProtection="1">
      <alignment horizontal="distributed" vertical="center"/>
      <protection locked="0"/>
    </xf>
    <xf numFmtId="0" fontId="14" fillId="0" borderId="33" xfId="0" applyFont="1" applyBorder="1" applyAlignment="1" applyProtection="1">
      <alignment horizontal="distributed" vertical="center"/>
      <protection locked="0"/>
    </xf>
    <xf numFmtId="0" fontId="14" fillId="0" borderId="34" xfId="0" applyFont="1" applyBorder="1" applyAlignment="1" applyProtection="1">
      <alignment horizontal="distributed" vertical="center"/>
      <protection locked="0"/>
    </xf>
    <xf numFmtId="0" fontId="14" fillId="0" borderId="53" xfId="0" applyFont="1" applyBorder="1" applyAlignment="1" applyProtection="1">
      <alignment horizontal="distributed" vertical="center"/>
      <protection locked="0"/>
    </xf>
    <xf numFmtId="0" fontId="14" fillId="0" borderId="42" xfId="0" applyFont="1" applyBorder="1" applyAlignment="1" applyProtection="1">
      <alignment horizontal="distributed" vertical="center"/>
      <protection locked="0"/>
    </xf>
    <xf numFmtId="0" fontId="14" fillId="0" borderId="36" xfId="0" applyFont="1" applyBorder="1" applyAlignment="1" applyProtection="1">
      <alignment horizontal="distributed" vertical="center"/>
      <protection locked="0"/>
    </xf>
    <xf numFmtId="0" fontId="14" fillId="0" borderId="43" xfId="0" applyFont="1" applyBorder="1" applyAlignment="1" applyProtection="1">
      <alignment horizontal="distributed" vertical="center"/>
      <protection locked="0"/>
    </xf>
    <xf numFmtId="0" fontId="14" fillId="0" borderId="42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43" xfId="0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 textRotation="180"/>
      <protection locked="0"/>
    </xf>
    <xf numFmtId="0" fontId="14" fillId="0" borderId="42" xfId="0" applyFont="1" applyFill="1" applyBorder="1" applyAlignment="1">
      <alignment horizontal="distributed" vertical="center"/>
    </xf>
    <xf numFmtId="0" fontId="14" fillId="0" borderId="36" xfId="0" applyFont="1" applyFill="1" applyBorder="1" applyAlignment="1">
      <alignment horizontal="distributed" vertical="center"/>
    </xf>
    <xf numFmtId="0" fontId="14" fillId="0" borderId="43" xfId="0" applyFont="1" applyFill="1" applyBorder="1" applyAlignment="1">
      <alignment horizontal="distributed" vertical="center"/>
    </xf>
    <xf numFmtId="0" fontId="14" fillId="0" borderId="27" xfId="0" applyFont="1" applyBorder="1" applyAlignment="1" applyProtection="1">
      <alignment horizontal="distributed" vertical="center"/>
      <protection locked="0"/>
    </xf>
    <xf numFmtId="0" fontId="14" fillId="0" borderId="0" xfId="0" applyFont="1" applyBorder="1" applyAlignment="1" applyProtection="1">
      <alignment horizontal="distributed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left" vertical="center"/>
    </xf>
    <xf numFmtId="3" fontId="14" fillId="0" borderId="0" xfId="0" applyNumberFormat="1" applyFont="1" applyFill="1" applyBorder="1" applyAlignment="1" applyProtection="1">
      <alignment horizontal="left" vertical="center"/>
    </xf>
    <xf numFmtId="0" fontId="12" fillId="3" borderId="63" xfId="3" applyFont="1" applyFill="1" applyBorder="1" applyAlignment="1" applyProtection="1">
      <alignment horizontal="distributed" vertical="center"/>
      <protection locked="0"/>
    </xf>
    <xf numFmtId="0" fontId="12" fillId="3" borderId="64" xfId="3" applyFont="1" applyFill="1" applyBorder="1" applyAlignment="1" applyProtection="1">
      <alignment horizontal="distributed" vertical="center"/>
      <protection locked="0"/>
    </xf>
    <xf numFmtId="0" fontId="12" fillId="4" borderId="30" xfId="3" applyFont="1" applyFill="1" applyBorder="1" applyAlignment="1" applyProtection="1">
      <alignment horizontal="distributed" vertical="center"/>
      <protection locked="0"/>
    </xf>
    <xf numFmtId="0" fontId="12" fillId="4" borderId="31" xfId="3" applyFont="1" applyFill="1" applyBorder="1" applyAlignment="1" applyProtection="1">
      <alignment horizontal="distributed" vertical="center"/>
      <protection locked="0"/>
    </xf>
    <xf numFmtId="0" fontId="12" fillId="5" borderId="63" xfId="3" applyFont="1" applyFill="1" applyBorder="1" applyAlignment="1" applyProtection="1">
      <alignment horizontal="distributed" vertical="center"/>
      <protection locked="0"/>
    </xf>
    <xf numFmtId="0" fontId="12" fillId="5" borderId="64" xfId="3" applyFont="1" applyFill="1" applyBorder="1" applyAlignment="1" applyProtection="1">
      <alignment horizontal="distributed" vertical="center"/>
      <protection locked="0"/>
    </xf>
    <xf numFmtId="0" fontId="12" fillId="0" borderId="63" xfId="3" applyFont="1" applyBorder="1" applyAlignment="1" applyProtection="1">
      <alignment horizontal="center" vertical="center"/>
      <protection locked="0"/>
    </xf>
    <xf numFmtId="0" fontId="12" fillId="0" borderId="64" xfId="3" applyFont="1" applyBorder="1" applyAlignment="1" applyProtection="1">
      <alignment horizontal="center" vertical="center"/>
      <protection locked="0"/>
    </xf>
    <xf numFmtId="0" fontId="12" fillId="0" borderId="63" xfId="3" applyFont="1" applyBorder="1" applyAlignment="1" applyProtection="1">
      <alignment horizontal="distributed" vertical="center"/>
      <protection locked="0"/>
    </xf>
    <xf numFmtId="0" fontId="12" fillId="0" borderId="64" xfId="3" applyFont="1" applyBorder="1" applyAlignment="1" applyProtection="1">
      <alignment horizontal="distributed" vertical="center"/>
      <protection locked="0"/>
    </xf>
    <xf numFmtId="0" fontId="12" fillId="0" borderId="30" xfId="3" applyFont="1" applyBorder="1" applyAlignment="1" applyProtection="1">
      <alignment horizontal="distributed" vertical="center"/>
      <protection locked="0"/>
    </xf>
    <xf numFmtId="0" fontId="12" fillId="0" borderId="31" xfId="3" applyFont="1" applyBorder="1" applyAlignment="1" applyProtection="1">
      <alignment horizontal="distributed" vertical="center"/>
      <protection locked="0"/>
    </xf>
    <xf numFmtId="0" fontId="12" fillId="0" borderId="63" xfId="3" applyFont="1" applyFill="1" applyBorder="1" applyAlignment="1" applyProtection="1">
      <alignment horizontal="distributed" vertical="center"/>
      <protection locked="0"/>
    </xf>
    <xf numFmtId="0" fontId="12" fillId="0" borderId="64" xfId="3" applyFont="1" applyFill="1" applyBorder="1" applyAlignment="1" applyProtection="1">
      <alignment horizontal="distributed" vertical="center"/>
      <protection locked="0"/>
    </xf>
    <xf numFmtId="0" fontId="12" fillId="0" borderId="0" xfId="3" applyFont="1" applyBorder="1" applyAlignment="1" applyProtection="1">
      <alignment horizontal="right" vertical="center" wrapText="1"/>
      <protection locked="0"/>
    </xf>
    <xf numFmtId="0" fontId="12" fillId="0" borderId="0" xfId="3" applyFont="1" applyBorder="1" applyAlignment="1" applyProtection="1">
      <alignment horizontal="right" vertical="center"/>
      <protection locked="0"/>
    </xf>
    <xf numFmtId="0" fontId="13" fillId="0" borderId="28" xfId="3" applyFont="1" applyBorder="1" applyAlignment="1" applyProtection="1">
      <alignment horizontal="left" vertical="center" shrinkToFit="1"/>
      <protection locked="0"/>
    </xf>
    <xf numFmtId="0" fontId="12" fillId="0" borderId="28" xfId="3" applyFont="1" applyBorder="1" applyAlignment="1" applyProtection="1">
      <alignment vertical="center" shrinkToFit="1"/>
      <protection locked="0"/>
    </xf>
    <xf numFmtId="0" fontId="13" fillId="0" borderId="36" xfId="3" applyFont="1" applyBorder="1" applyAlignment="1" applyProtection="1">
      <alignment horizontal="left" vertical="center" shrinkToFit="1"/>
      <protection locked="0"/>
    </xf>
  </cellXfs>
  <cellStyles count="6">
    <cellStyle name="桁区切り 2" xfId="1" xr:uid="{00000000-0005-0000-0000-000000000000}"/>
    <cellStyle name="桁区切り 2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381001</xdr:colOff>
      <xdr:row>10</xdr:row>
      <xdr:rowOff>304099</xdr:rowOff>
    </xdr:from>
    <xdr:ext cx="2638424" cy="1037207"/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295776" y="2571049"/>
          <a:ext cx="2638424" cy="103720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rgbClr val="FF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spAutoFit/>
        </a:bodyPr>
        <a:lstStyle/>
        <a:p>
          <a:pPr rtl="0">
            <a:lnSpc>
              <a:spcPts val="1300"/>
            </a:lnSpc>
          </a:pPr>
          <a:r>
            <a:rPr lang="ja-JP" altLang="en-US" sz="1050" b="1">
              <a:solidFill>
                <a:srgbClr val="FF0000"/>
              </a:solidFill>
              <a:effectLst/>
            </a:rPr>
            <a:t>・薄黄色で網掛けされている部分のみ</a:t>
          </a:r>
          <a:endParaRPr lang="en-US" altLang="ja-JP" sz="1050" b="1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50" b="1">
              <a:solidFill>
                <a:srgbClr val="FF0000"/>
              </a:solidFill>
              <a:effectLst/>
            </a:rPr>
            <a:t>　入力してください。</a:t>
          </a:r>
          <a:endParaRPr lang="en-US" altLang="ja-JP" sz="1050" b="1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endParaRPr lang="en-US" altLang="ja-JP" sz="1050" b="1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en-US" altLang="ja-JP" sz="1050" b="1">
              <a:solidFill>
                <a:srgbClr val="FF0000"/>
              </a:solidFill>
              <a:effectLst/>
            </a:rPr>
            <a:t>※</a:t>
          </a:r>
          <a:r>
            <a:rPr lang="ja-JP" altLang="en-US" sz="1050" b="1">
              <a:solidFill>
                <a:srgbClr val="FF0000"/>
              </a:solidFill>
              <a:effectLst/>
            </a:rPr>
            <a:t>それ以外のセルは、数式を用いて、</a:t>
          </a:r>
          <a:endParaRPr lang="en-US" altLang="ja-JP" sz="1050" b="1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50" b="1">
              <a:solidFill>
                <a:srgbClr val="FF0000"/>
              </a:solidFill>
              <a:effectLst/>
            </a:rPr>
            <a:t>　自動計算されるよう設定していますので、</a:t>
          </a:r>
          <a:endParaRPr lang="en-US" altLang="ja-JP" sz="1050" b="1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50" b="1">
              <a:solidFill>
                <a:srgbClr val="FF0000"/>
              </a:solidFill>
              <a:effectLst/>
            </a:rPr>
            <a:t>　直接入力しないようにしてください。</a:t>
          </a:r>
          <a:endParaRPr lang="en-US" altLang="ja-JP" sz="1050" b="1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9525</xdr:rowOff>
    </xdr:from>
    <xdr:to>
      <xdr:col>14</xdr:col>
      <xdr:colOff>0</xdr:colOff>
      <xdr:row>39</xdr:row>
      <xdr:rowOff>342900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58349" y="1362075"/>
          <a:ext cx="2448000" cy="129063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6</xdr:row>
      <xdr:rowOff>11641</xdr:rowOff>
    </xdr:from>
    <xdr:to>
      <xdr:col>11</xdr:col>
      <xdr:colOff>0</xdr:colOff>
      <xdr:row>39</xdr:row>
      <xdr:rowOff>342900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26501" y="1364191"/>
          <a:ext cx="720000" cy="1290425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6</xdr:row>
      <xdr:rowOff>11640</xdr:rowOff>
    </xdr:from>
    <xdr:to>
      <xdr:col>9</xdr:col>
      <xdr:colOff>710475</xdr:colOff>
      <xdr:row>39</xdr:row>
      <xdr:rowOff>342900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991475" y="1364190"/>
          <a:ext cx="720000" cy="129042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161925</xdr:colOff>
      <xdr:row>6</xdr:row>
      <xdr:rowOff>47625</xdr:rowOff>
    </xdr:from>
    <xdr:to>
      <xdr:col>1</xdr:col>
      <xdr:colOff>0</xdr:colOff>
      <xdr:row>8</xdr:row>
      <xdr:rowOff>333375</xdr:rowOff>
    </xdr:to>
    <xdr:sp macro="" textlink="">
      <xdr:nvSpPr>
        <xdr:cNvPr id="18977" name="AutoShape 40">
          <a:extLst>
            <a:ext uri="{FF2B5EF4-FFF2-40B4-BE49-F238E27FC236}">
              <a16:creationId xmlns:a16="http://schemas.microsoft.com/office/drawing/2014/main" id="{00000000-0008-0000-0100-0000214A0000}"/>
            </a:ext>
          </a:extLst>
        </xdr:cNvPr>
        <xdr:cNvSpPr>
          <a:spLocks/>
        </xdr:cNvSpPr>
      </xdr:nvSpPr>
      <xdr:spPr bwMode="auto">
        <a:xfrm>
          <a:off x="161925" y="1400175"/>
          <a:ext cx="180975" cy="1047750"/>
        </a:xfrm>
        <a:prstGeom prst="rightBrace">
          <a:avLst>
            <a:gd name="adj1" fmla="val 343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37041</xdr:rowOff>
    </xdr:from>
    <xdr:to>
      <xdr:col>1</xdr:col>
      <xdr:colOff>169334</xdr:colOff>
      <xdr:row>7</xdr:row>
      <xdr:rowOff>333375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5492" y="1770591"/>
          <a:ext cx="205317" cy="2963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161925</xdr:colOff>
      <xdr:row>9</xdr:row>
      <xdr:rowOff>66675</xdr:rowOff>
    </xdr:from>
    <xdr:to>
      <xdr:col>1</xdr:col>
      <xdr:colOff>0</xdr:colOff>
      <xdr:row>10</xdr:row>
      <xdr:rowOff>333375</xdr:rowOff>
    </xdr:to>
    <xdr:sp macro="" textlink="">
      <xdr:nvSpPr>
        <xdr:cNvPr id="18979" name="AutoShape 55">
          <a:extLst>
            <a:ext uri="{FF2B5EF4-FFF2-40B4-BE49-F238E27FC236}">
              <a16:creationId xmlns:a16="http://schemas.microsoft.com/office/drawing/2014/main" id="{00000000-0008-0000-0100-0000234A0000}"/>
            </a:ext>
          </a:extLst>
        </xdr:cNvPr>
        <xdr:cNvSpPr>
          <a:spLocks/>
        </xdr:cNvSpPr>
      </xdr:nvSpPr>
      <xdr:spPr bwMode="auto">
        <a:xfrm>
          <a:off x="161925" y="2562225"/>
          <a:ext cx="180975" cy="647700"/>
        </a:xfrm>
        <a:prstGeom prst="rightBrace">
          <a:avLst>
            <a:gd name="adj1" fmla="val 220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148165</xdr:colOff>
      <xdr:row>22</xdr:row>
      <xdr:rowOff>10582</xdr:rowOff>
    </xdr:from>
    <xdr:to>
      <xdr:col>5</xdr:col>
      <xdr:colOff>169332</xdr:colOff>
      <xdr:row>37</xdr:row>
      <xdr:rowOff>219076</xdr:rowOff>
    </xdr:to>
    <xdr:sp macro="" textlink="">
      <xdr:nvSpPr>
        <xdr:cNvPr id="8" name="AutoShape 3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48165" y="7459132"/>
          <a:ext cx="4974167" cy="5923494"/>
        </a:xfrm>
        <a:prstGeom prst="wedgeRectCallout">
          <a:avLst>
            <a:gd name="adj1" fmla="val -13321"/>
            <a:gd name="adj2" fmla="val -4983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収支に関する証拠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書類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　　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No.1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3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●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No.1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2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3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と記載し、収支簿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と一致させる</a:t>
          </a:r>
        </a:p>
      </xdr:txBody>
    </xdr:sp>
    <xdr:clientData/>
  </xdr:twoCellAnchor>
  <xdr:twoCellAnchor>
    <xdr:from>
      <xdr:col>6</xdr:col>
      <xdr:colOff>21167</xdr:colOff>
      <xdr:row>22</xdr:row>
      <xdr:rowOff>9526</xdr:rowOff>
    </xdr:from>
    <xdr:to>
      <xdr:col>11</xdr:col>
      <xdr:colOff>447675</xdr:colOff>
      <xdr:row>30</xdr:row>
      <xdr:rowOff>200026</xdr:rowOff>
    </xdr:to>
    <xdr:sp macro="" textlink="">
      <xdr:nvSpPr>
        <xdr:cNvPr id="9" name="AutoShape 3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5736167" y="7458076"/>
          <a:ext cx="4369858" cy="3238500"/>
        </a:xfrm>
        <a:prstGeom prst="wedgeRectCallout">
          <a:avLst>
            <a:gd name="adj1" fmla="val -23894"/>
            <a:gd name="adj2" fmla="val -491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　　　　　　　　　　　　　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No.4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5 </a:t>
          </a:r>
          <a:endParaRPr lang="ja-JP" altLang="ja-JP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●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No.4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5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と記載し、収支簿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と一致させる</a:t>
          </a:r>
        </a:p>
      </xdr:txBody>
    </xdr:sp>
    <xdr:clientData/>
  </xdr:twoCellAnchor>
  <xdr:twoCellAnchor>
    <xdr:from>
      <xdr:col>6</xdr:col>
      <xdr:colOff>412749</xdr:colOff>
      <xdr:row>23</xdr:row>
      <xdr:rowOff>372533</xdr:rowOff>
    </xdr:from>
    <xdr:to>
      <xdr:col>11</xdr:col>
      <xdr:colOff>0</xdr:colOff>
      <xdr:row>30</xdr:row>
      <xdr:rowOff>38100</xdr:rowOff>
    </xdr:to>
    <xdr:sp macro="" textlink="">
      <xdr:nvSpPr>
        <xdr:cNvPr id="10" name="Rectangle 4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6127749" y="8202083"/>
          <a:ext cx="3530601" cy="23325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　　　　　　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請求書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公益財団法人○○協会　様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◇◇スポーツ店 代表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××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60,000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円也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内訳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サッカーボール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個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 @5,000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 ＝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カラーコーン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個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 @1,000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 ＝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169334</xdr:colOff>
      <xdr:row>23</xdr:row>
      <xdr:rowOff>317502</xdr:rowOff>
    </xdr:from>
    <xdr:to>
      <xdr:col>4</xdr:col>
      <xdr:colOff>561809</xdr:colOff>
      <xdr:row>32</xdr:row>
      <xdr:rowOff>76200</xdr:rowOff>
    </xdr:to>
    <xdr:sp macro="" textlink="">
      <xdr:nvSpPr>
        <xdr:cNvPr id="11" name="Rectangle 3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40809" y="8147052"/>
          <a:ext cx="4212000" cy="31876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　　　　　　　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 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支給明細書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トップ一郎　様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94,280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円也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但し、○○リーグ謝金・旅費（令和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〇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年〇月分）として</a:t>
          </a:r>
        </a:p>
        <a:p>
          <a:pPr rtl="0" fontAlgn="base"/>
          <a:endParaRPr lang="ja-JP" altLang="ja-JP" sz="1000" b="0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[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内訳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]</a:t>
          </a:r>
          <a:endParaRPr lang="ja-JP" altLang="ja-JP" sz="1000"/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4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12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日   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回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　　　謝金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@50,000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×2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時間  ＝ 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100,000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旅費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@5,000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×1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回　＝  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支給額合計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     源泉徴収税（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10.21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％）   △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10,720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差引支給額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94,280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/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　令和</a:t>
          </a:r>
          <a:r>
            <a:rPr lang="ja-JP" altLang="en-US" sz="10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〇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年〇月〇日　指定口座に振り込みました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/>
          <a:r>
            <a:rPr lang="ja-JP" altLang="en-US" sz="1000"/>
            <a:t>　　　　　　　　　　　　　　　　　　　　　　　　　　　　　　公益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財団法人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○○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協会</a:t>
          </a:r>
          <a:endParaRPr lang="ja-JP" altLang="ja-JP" sz="1000"/>
        </a:p>
      </xdr:txBody>
    </xdr:sp>
    <xdr:clientData/>
  </xdr:twoCellAnchor>
  <xdr:twoCellAnchor>
    <xdr:from>
      <xdr:col>1</xdr:col>
      <xdr:colOff>169332</xdr:colOff>
      <xdr:row>32</xdr:row>
      <xdr:rowOff>153458</xdr:rowOff>
    </xdr:from>
    <xdr:to>
      <xdr:col>4</xdr:col>
      <xdr:colOff>561807</xdr:colOff>
      <xdr:row>37</xdr:row>
      <xdr:rowOff>47626</xdr:rowOff>
    </xdr:to>
    <xdr:sp macro="" textlink="">
      <xdr:nvSpPr>
        <xdr:cNvPr id="12" name="Rectangle 4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540807" y="11412008"/>
          <a:ext cx="4212000" cy="1799168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銀行振込依頼書（お客様控え）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依 頼 人　公益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財団法人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○○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協会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振 込 先　○○銀行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支店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口座番号　・・・・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お受取人　トップ一郎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金　　額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94,280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手 数 料　　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</xdr:txBody>
    </xdr:sp>
    <xdr:clientData/>
  </xdr:twoCellAnchor>
  <xdr:twoCellAnchor>
    <xdr:from>
      <xdr:col>0</xdr:col>
      <xdr:colOff>258233</xdr:colOff>
      <xdr:row>22</xdr:row>
      <xdr:rowOff>120650</xdr:rowOff>
    </xdr:from>
    <xdr:to>
      <xdr:col>1</xdr:col>
      <xdr:colOff>74083</xdr:colOff>
      <xdr:row>22</xdr:row>
      <xdr:rowOff>395816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58233" y="7569200"/>
          <a:ext cx="187325" cy="25611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141817</xdr:colOff>
      <xdr:row>22</xdr:row>
      <xdr:rowOff>126999</xdr:rowOff>
    </xdr:from>
    <xdr:to>
      <xdr:col>6</xdr:col>
      <xdr:colOff>342901</xdr:colOff>
      <xdr:row>23</xdr:row>
      <xdr:rowOff>21167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856817" y="7575549"/>
          <a:ext cx="201084" cy="27516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21164</xdr:colOff>
      <xdr:row>31</xdr:row>
      <xdr:rowOff>190500</xdr:rowOff>
    </xdr:from>
    <xdr:to>
      <xdr:col>12</xdr:col>
      <xdr:colOff>314324</xdr:colOff>
      <xdr:row>34</xdr:row>
      <xdr:rowOff>85725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736164" y="11068050"/>
          <a:ext cx="4988985" cy="10382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注意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r>
            <a:rPr kumimoji="1" lang="ja-JP" altLang="en-US" sz="1400" b="1">
              <a:solidFill>
                <a:srgbClr val="FF0000"/>
              </a:solidFill>
            </a:rPr>
            <a:t>助成対象経費の支払は、銀行振込を原則とします。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300" b="1">
            <a:solidFill>
              <a:srgbClr val="FF0000"/>
            </a:solidFill>
          </a:endParaRPr>
        </a:p>
        <a:p>
          <a:pPr>
            <a:lnSpc>
              <a:spcPts val="1400"/>
            </a:lnSpc>
          </a:pPr>
          <a:r>
            <a:rPr kumimoji="1" lang="ja-JP" altLang="en-US" sz="1200"/>
            <a:t>（現金により支払する場合は対象経費となりませんので十分ご留意</a:t>
          </a:r>
          <a:endParaRPr kumimoji="1" lang="en-US" altLang="ja-JP" sz="1200"/>
        </a:p>
        <a:p>
          <a:pPr>
            <a:lnSpc>
              <a:spcPts val="1400"/>
            </a:lnSpc>
          </a:pPr>
          <a:r>
            <a:rPr kumimoji="1" lang="ja-JP" altLang="en-US" sz="1200"/>
            <a:t>ください。詳細は「会計処理の手引」をご確認ください。）</a:t>
          </a:r>
        </a:p>
      </xdr:txBody>
    </xdr:sp>
    <xdr:clientData/>
  </xdr:twoCellAnchor>
  <xdr:twoCellAnchor>
    <xdr:from>
      <xdr:col>3</xdr:col>
      <xdr:colOff>1221319</xdr:colOff>
      <xdr:row>22</xdr:row>
      <xdr:rowOff>82551</xdr:rowOff>
    </xdr:from>
    <xdr:to>
      <xdr:col>4</xdr:col>
      <xdr:colOff>520700</xdr:colOff>
      <xdr:row>23</xdr:row>
      <xdr:rowOff>40376</xdr:rowOff>
    </xdr:to>
    <xdr:sp macro="" textlink="">
      <xdr:nvSpPr>
        <xdr:cNvPr id="16" name="円/楕円 1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431119" y="7550151"/>
          <a:ext cx="566206" cy="3388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241301</xdr:colOff>
      <xdr:row>22</xdr:row>
      <xdr:rowOff>95250</xdr:rowOff>
    </xdr:from>
    <xdr:to>
      <xdr:col>11</xdr:col>
      <xdr:colOff>266700</xdr:colOff>
      <xdr:row>23</xdr:row>
      <xdr:rowOff>28575</xdr:rowOff>
    </xdr:to>
    <xdr:sp macro="" textlink="">
      <xdr:nvSpPr>
        <xdr:cNvPr id="17" name="円/楕円 1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070976" y="7543800"/>
          <a:ext cx="854074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193675</xdr:colOff>
      <xdr:row>7</xdr:row>
      <xdr:rowOff>363010</xdr:rowOff>
    </xdr:from>
    <xdr:to>
      <xdr:col>4</xdr:col>
      <xdr:colOff>0</xdr:colOff>
      <xdr:row>21</xdr:row>
      <xdr:rowOff>357010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565150" y="2096560"/>
          <a:ext cx="3587750" cy="532800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224366</xdr:rowOff>
    </xdr:from>
    <xdr:to>
      <xdr:col>1</xdr:col>
      <xdr:colOff>168276</xdr:colOff>
      <xdr:row>10</xdr:row>
      <xdr:rowOff>139700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434" y="2719916"/>
          <a:ext cx="205317" cy="2963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852243</xdr:colOff>
      <xdr:row>22</xdr:row>
      <xdr:rowOff>306929</xdr:rowOff>
    </xdr:from>
    <xdr:to>
      <xdr:col>3</xdr:col>
      <xdr:colOff>1068243</xdr:colOff>
      <xdr:row>23</xdr:row>
      <xdr:rowOff>30704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20088327">
          <a:off x="3547818" y="7755479"/>
          <a:ext cx="216000" cy="10477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40841</xdr:colOff>
      <xdr:row>22</xdr:row>
      <xdr:rowOff>293571</xdr:rowOff>
    </xdr:from>
    <xdr:to>
      <xdr:col>10</xdr:col>
      <xdr:colOff>184841</xdr:colOff>
      <xdr:row>23</xdr:row>
      <xdr:rowOff>17346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 rot="19074766">
          <a:off x="8870516" y="7742121"/>
          <a:ext cx="144000" cy="10477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74083</xdr:colOff>
      <xdr:row>0</xdr:row>
      <xdr:rowOff>59267</xdr:rowOff>
    </xdr:from>
    <xdr:to>
      <xdr:col>13</xdr:col>
      <xdr:colOff>786341</xdr:colOff>
      <xdr:row>2</xdr:row>
      <xdr:rowOff>68792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74083" y="59267"/>
          <a:ext cx="11951758" cy="8096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0</xdr:colOff>
      <xdr:row>0</xdr:row>
      <xdr:rowOff>131748</xdr:rowOff>
    </xdr:from>
    <xdr:ext cx="2855384" cy="319062"/>
    <xdr:sp macro="" textlink="">
      <xdr:nvSpPr>
        <xdr:cNvPr id="23" name="AutoShape 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5667376" y="131748"/>
          <a:ext cx="2855384" cy="319062"/>
        </a:xfrm>
        <a:prstGeom prst="wedgeRectCallout">
          <a:avLst>
            <a:gd name="adj1" fmla="val 55879"/>
            <a:gd name="adj2" fmla="val 24112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spAutoFit/>
        </a:bodyPr>
        <a:lstStyle/>
        <a:p>
          <a:pPr rtl="0">
            <a:lnSpc>
              <a:spcPts val="1100"/>
            </a:lnSpc>
          </a:pPr>
          <a:r>
            <a:rPr lang="ja-JP" altLang="en-US" sz="1000">
              <a:solidFill>
                <a:srgbClr val="FF0000"/>
              </a:solidFill>
              <a:effectLst/>
            </a:rPr>
            <a:t>助成区分、助成活動の内容、団体名、助成活動名についても、漏れなく記入すること。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6</xdr:col>
      <xdr:colOff>438150</xdr:colOff>
      <xdr:row>13</xdr:row>
      <xdr:rowOff>209549</xdr:rowOff>
    </xdr:from>
    <xdr:ext cx="1162050" cy="657225"/>
    <xdr:sp macro="" textlink="">
      <xdr:nvSpPr>
        <xdr:cNvPr id="24" name="AutoShape 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6153150" y="4229099"/>
          <a:ext cx="1162050" cy="657225"/>
        </a:xfrm>
        <a:prstGeom prst="wedgeRectCallout">
          <a:avLst>
            <a:gd name="adj1" fmla="val 121215"/>
            <a:gd name="adj2" fmla="val -21139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en-US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実際に、助成対象</a:t>
          </a:r>
          <a:endParaRPr lang="en-US" altLang="ja-JP" sz="10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経費として支出した</a:t>
          </a:r>
          <a:endParaRPr lang="en-US" altLang="ja-JP" sz="10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経費を記入。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11</xdr:col>
      <xdr:colOff>116419</xdr:colOff>
      <xdr:row>13</xdr:row>
      <xdr:rowOff>28576</xdr:rowOff>
    </xdr:from>
    <xdr:ext cx="1692000" cy="1044000"/>
    <xdr:sp macro="" textlink="">
      <xdr:nvSpPr>
        <xdr:cNvPr id="25" name="AutoShape 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9774769" y="4048126"/>
          <a:ext cx="1692000" cy="1044000"/>
        </a:xfrm>
        <a:prstGeom prst="wedgeRectCallout">
          <a:avLst>
            <a:gd name="adj1" fmla="val -68791"/>
            <a:gd name="adj2" fmla="val 20024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rtl="0">
            <a:lnSpc>
              <a:spcPts val="1300"/>
            </a:lnSpc>
          </a:pP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対象経費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額が実施要領別表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「助成対象経費の基準等」の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基準単価を超える場合は、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その基準単価により算出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された額を記入。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5</xdr:col>
      <xdr:colOff>628649</xdr:colOff>
      <xdr:row>18</xdr:row>
      <xdr:rowOff>85725</xdr:rowOff>
    </xdr:from>
    <xdr:ext cx="3528000" cy="468000"/>
    <xdr:sp macro="" textlink="">
      <xdr:nvSpPr>
        <xdr:cNvPr id="26" name="AutoShape 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5581649" y="6010275"/>
          <a:ext cx="3528000" cy="468000"/>
        </a:xfrm>
        <a:prstGeom prst="wedgeRectCallout">
          <a:avLst>
            <a:gd name="adj1" fmla="val -53608"/>
            <a:gd name="adj2" fmla="val -23247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just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+mn-ea"/>
              <a:ea typeface="+mn-ea"/>
            </a:rPr>
            <a:t> 助成対象経費 総額の合計額に対して、上限が設けられて</a:t>
          </a:r>
          <a:endParaRPr lang="en-US" altLang="ja-JP" sz="1000" b="0" i="0" strike="noStrike">
            <a:solidFill>
              <a:srgbClr val="FF0000"/>
            </a:solidFill>
            <a:latin typeface="+mn-ea"/>
            <a:ea typeface="+mn-ea"/>
          </a:endParaRPr>
        </a:p>
        <a:p>
          <a:pPr algn="just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ja-JP" altLang="en-US" sz="1000" b="0" i="0" strike="noStrike">
              <a:solidFill>
                <a:srgbClr val="FF0000"/>
              </a:solidFill>
              <a:latin typeface="+mn-ea"/>
              <a:ea typeface="+mn-ea"/>
            </a:rPr>
            <a:t>いる経費は、実績報告の際に限度額を調整すること。</a:t>
          </a:r>
          <a:endParaRPr lang="en-US" altLang="ja-JP" sz="1000" b="0" i="0" strike="noStrik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85725</xdr:colOff>
      <xdr:row>36</xdr:row>
      <xdr:rowOff>38100</xdr:rowOff>
    </xdr:from>
    <xdr:ext cx="2695574" cy="1219170"/>
    <xdr:sp macro="" textlink="">
      <xdr:nvSpPr>
        <xdr:cNvPr id="27" name="AutoShape 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5800725" y="12820650"/>
          <a:ext cx="2695574" cy="1219170"/>
        </a:xfrm>
        <a:prstGeom prst="wedgeRectCallout">
          <a:avLst>
            <a:gd name="adj1" fmla="val -32537"/>
            <a:gd name="adj2" fmla="val 72136"/>
          </a:avLst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1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■オレンジ色の行には数式が入力されているため、</a:t>
          </a:r>
          <a:r>
            <a:rPr lang="ja-JP" altLang="en-US" sz="10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入力や削除は絶対にしないこと</a:t>
          </a: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en-US" altLang="ja-JP" sz="1000" b="0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00" b="0">
              <a:solidFill>
                <a:srgbClr val="FF0000"/>
              </a:solidFill>
              <a:effectLst/>
            </a:rPr>
            <a:t>■入力行が足らなくなった場合は、オレンジ色の行の</a:t>
          </a:r>
          <a:r>
            <a:rPr lang="en-US" altLang="ja-JP" sz="1000" b="1" u="sng">
              <a:solidFill>
                <a:srgbClr val="FF0000"/>
              </a:solidFill>
              <a:effectLst/>
            </a:rPr>
            <a:t>1</a:t>
          </a:r>
          <a:r>
            <a:rPr lang="ja-JP" altLang="en-US" sz="1000" b="1" u="sng">
              <a:solidFill>
                <a:srgbClr val="FF0000"/>
              </a:solidFill>
              <a:effectLst/>
            </a:rPr>
            <a:t>行上をコピーし、その行で「コピーしたセルの挿入」を行い、対応してください</a:t>
          </a:r>
          <a:r>
            <a:rPr lang="ja-JP" altLang="en-US" sz="1000" b="0">
              <a:solidFill>
                <a:srgbClr val="FF0000"/>
              </a:solidFill>
              <a:effectLst/>
            </a:rPr>
            <a:t>。</a:t>
          </a:r>
          <a:endParaRPr lang="ja-JP" altLang="ja-JP" sz="1000" b="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10</xdr:col>
      <xdr:colOff>600075</xdr:colOff>
      <xdr:row>16</xdr:row>
      <xdr:rowOff>247650</xdr:rowOff>
    </xdr:from>
    <xdr:ext cx="2095500" cy="800101"/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10572750" y="5410200"/>
          <a:ext cx="2095500" cy="800101"/>
        </a:xfrm>
        <a:prstGeom prst="wedgeRectCallout">
          <a:avLst>
            <a:gd name="adj1" fmla="val 20997"/>
            <a:gd name="adj2" fmla="val -79005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「限度額との差」、「対象外経費」、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「差引残高」については、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数式が入力されているため、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</a:t>
          </a:r>
          <a:endParaRPr lang="en-US" altLang="ja-JP" sz="1000" b="1" i="0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削除は絶対にしないこと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0</xdr:col>
      <xdr:colOff>28575</xdr:colOff>
      <xdr:row>40</xdr:row>
      <xdr:rowOff>9525</xdr:rowOff>
    </xdr:from>
    <xdr:to>
      <xdr:col>14</xdr:col>
      <xdr:colOff>0</xdr:colOff>
      <xdr:row>41</xdr:row>
      <xdr:rowOff>161925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8575" y="14316075"/>
          <a:ext cx="12049125" cy="342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03;&#25588;&#35506;/00-&#38750;&#20491;&#20154;&#24773;&#22577;-0&#20849;&#26377;/&#27096;&#24335;&#35211;&#30452;&#12375;/H30&#29992;/3%20&#23455;&#32318;&#22577;&#21578;&#26360;&#39006;/H30&#22522;&#37329;/2_&#20225;&#30011;&#20418;&#12392;&#12426;&#12414;&#12392;&#12417;&#35211;&#28040;/&#12304;&#20418;&#20462;&#27491;&#28961;&#12305;&#12304;No.3&#12305;&#21454;&#25903;&#35336;&#31639;&#26360;&#12539;&#21454;&#25903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計算書記載例"/>
      <sheetName val="収支簿記載例"/>
      <sheetName val="収支計算書助成決定者用"/>
      <sheetName val="収支簿助成決定者用"/>
      <sheetName val="収支計算書委任先用"/>
      <sheetName val="収支簿委任先用"/>
      <sheetName val="【削除禁止】収支簿データ"/>
    </sheetNames>
    <sheetDataSet>
      <sheetData sheetId="0"/>
      <sheetData sheetId="1"/>
      <sheetData sheetId="2"/>
      <sheetData sheetId="3"/>
      <sheetData sheetId="4"/>
      <sheetData sheetId="5"/>
      <sheetData sheetId="6">
        <row r="54">
          <cell r="A54" t="str">
            <v>協賛金収入</v>
          </cell>
        </row>
        <row r="55">
          <cell r="A55" t="str">
            <v>入場料収入</v>
          </cell>
        </row>
        <row r="56">
          <cell r="A56" t="str">
            <v>参加料収入</v>
          </cell>
        </row>
        <row r="57">
          <cell r="A57" t="str">
            <v>補助金･委託金等収入</v>
          </cell>
        </row>
        <row r="58">
          <cell r="A58" t="str">
            <v>その他収入</v>
          </cell>
        </row>
        <row r="59">
          <cell r="A59" t="str">
            <v>諸謝金</v>
          </cell>
        </row>
        <row r="60">
          <cell r="A60" t="str">
            <v>旅費</v>
          </cell>
        </row>
        <row r="61">
          <cell r="A61" t="str">
            <v>渡航費</v>
          </cell>
        </row>
        <row r="62">
          <cell r="A62" t="str">
            <v>滞在費</v>
          </cell>
        </row>
        <row r="63">
          <cell r="A63" t="str">
            <v>借料及び損料</v>
          </cell>
        </row>
        <row r="64">
          <cell r="A64" t="str">
            <v>消耗品費</v>
          </cell>
        </row>
        <row r="65">
          <cell r="A65" t="str">
            <v>スポーツ用具費</v>
          </cell>
        </row>
        <row r="66">
          <cell r="A66" t="str">
            <v>備品費</v>
          </cell>
        </row>
        <row r="67">
          <cell r="A67" t="str">
            <v>印刷製本費</v>
          </cell>
        </row>
        <row r="68">
          <cell r="A68" t="str">
            <v>通信運搬費</v>
          </cell>
        </row>
        <row r="69">
          <cell r="A69" t="str">
            <v>委託費</v>
          </cell>
        </row>
        <row r="70">
          <cell r="A70" t="str">
            <v>賃金</v>
          </cell>
        </row>
        <row r="71">
          <cell r="A71" t="str">
            <v>会議費</v>
          </cell>
        </row>
        <row r="72">
          <cell r="A72" t="str">
            <v>雑役務費</v>
          </cell>
        </row>
        <row r="73">
          <cell r="A73" t="str">
            <v>補助金･交付金</v>
          </cell>
        </row>
        <row r="74">
          <cell r="A74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view="pageBreakPreview" zoomScaleNormal="100" zoomScaleSheetLayoutView="100" workbookViewId="0">
      <selection activeCell="M1" sqref="M1"/>
    </sheetView>
  </sheetViews>
  <sheetFormatPr defaultColWidth="9" defaultRowHeight="11.25" x14ac:dyDescent="0.15"/>
  <cols>
    <col min="1" max="1" width="0.875" style="15" customWidth="1"/>
    <col min="2" max="3" width="2.375" style="15" customWidth="1"/>
    <col min="4" max="4" width="15.375" style="17" customWidth="1"/>
    <col min="5" max="7" width="10.125" style="15" customWidth="1"/>
    <col min="8" max="11" width="11" style="15" customWidth="1"/>
    <col min="12" max="12" width="0.875" style="15" customWidth="1"/>
    <col min="13" max="16384" width="9" style="15"/>
  </cols>
  <sheetData>
    <row r="1" spans="1:14" ht="18.75" customHeight="1" x14ac:dyDescent="0.15">
      <c r="B1" s="244" t="s">
        <v>213</v>
      </c>
      <c r="C1" s="244"/>
      <c r="D1" s="244"/>
      <c r="E1" s="244"/>
      <c r="F1" s="244"/>
      <c r="G1" s="244"/>
      <c r="H1" s="244"/>
      <c r="I1" s="244"/>
      <c r="J1" s="244"/>
      <c r="K1" s="244"/>
    </row>
    <row r="2" spans="1:14" ht="12.75" customHeight="1" x14ac:dyDescent="0.15">
      <c r="A2" s="17"/>
      <c r="B2" s="17"/>
      <c r="C2" s="17"/>
      <c r="E2" s="17"/>
      <c r="F2" s="17"/>
      <c r="G2" s="17"/>
    </row>
    <row r="3" spans="1:14" ht="20.25" customHeight="1" x14ac:dyDescent="0.15">
      <c r="A3" s="17"/>
      <c r="B3" s="245" t="s">
        <v>8</v>
      </c>
      <c r="C3" s="246"/>
      <c r="D3" s="247"/>
      <c r="E3" s="248" t="str">
        <f>IF(収支簿記載例!L1="","",収支簿記載例!L1)</f>
        <v>公益財団法人○○協会</v>
      </c>
      <c r="F3" s="249"/>
      <c r="G3" s="249"/>
      <c r="H3" s="250"/>
      <c r="I3" s="18"/>
      <c r="J3" s="18"/>
      <c r="K3" s="19"/>
    </row>
    <row r="4" spans="1:14" ht="20.25" customHeight="1" x14ac:dyDescent="0.15">
      <c r="A4" s="251"/>
      <c r="B4" s="252" t="s">
        <v>170</v>
      </c>
      <c r="C4" s="253"/>
      <c r="D4" s="254"/>
      <c r="E4" s="248" t="str">
        <f>IF(収支簿記載例!F2="","",収支簿記載例!F2)</f>
        <v>トップリーグ開催</v>
      </c>
      <c r="F4" s="249"/>
      <c r="G4" s="249"/>
      <c r="H4" s="250"/>
      <c r="I4" s="18"/>
      <c r="J4" s="18"/>
      <c r="K4" s="19"/>
    </row>
    <row r="5" spans="1:14" ht="20.25" customHeight="1" x14ac:dyDescent="0.15">
      <c r="A5" s="251"/>
      <c r="B5" s="252" t="s">
        <v>79</v>
      </c>
      <c r="C5" s="253"/>
      <c r="D5" s="254"/>
      <c r="E5" s="248" t="str">
        <f>IF(収支簿記載例!L2="","",収支簿記載例!L2)</f>
        <v>○○リーグ開催</v>
      </c>
      <c r="F5" s="249"/>
      <c r="G5" s="249"/>
      <c r="H5" s="250"/>
      <c r="I5" s="18"/>
      <c r="J5" s="18"/>
      <c r="K5" s="19"/>
    </row>
    <row r="6" spans="1:14" ht="6" customHeight="1" x14ac:dyDescent="0.15">
      <c r="A6" s="251"/>
      <c r="B6" s="20"/>
      <c r="C6" s="20"/>
      <c r="D6" s="20"/>
      <c r="E6" s="17"/>
      <c r="F6" s="17"/>
      <c r="G6" s="17"/>
      <c r="H6" s="41"/>
      <c r="I6" s="41"/>
      <c r="J6" s="41"/>
      <c r="K6" s="42"/>
    </row>
    <row r="7" spans="1:14" ht="18.95" customHeight="1" thickBot="1" x14ac:dyDescent="0.2">
      <c r="A7" s="251"/>
      <c r="B7" s="16" t="s">
        <v>9</v>
      </c>
      <c r="C7" s="20"/>
      <c r="D7" s="20"/>
      <c r="E7" s="17"/>
      <c r="F7" s="17"/>
      <c r="G7" s="40" t="s">
        <v>179</v>
      </c>
      <c r="H7" s="41"/>
      <c r="I7" s="41"/>
      <c r="J7" s="41"/>
      <c r="K7" s="42"/>
    </row>
    <row r="8" spans="1:14" ht="24.75" customHeight="1" x14ac:dyDescent="0.15">
      <c r="A8" s="251"/>
      <c r="B8" s="238" t="s">
        <v>10</v>
      </c>
      <c r="C8" s="239"/>
      <c r="D8" s="239"/>
      <c r="E8" s="257" t="s">
        <v>11</v>
      </c>
      <c r="F8" s="259" t="s">
        <v>171</v>
      </c>
      <c r="G8" s="261" t="s">
        <v>12</v>
      </c>
      <c r="H8" s="43"/>
      <c r="I8" s="44"/>
      <c r="J8" s="44"/>
      <c r="K8" s="44"/>
      <c r="N8" s="167"/>
    </row>
    <row r="9" spans="1:14" x14ac:dyDescent="0.15">
      <c r="A9" s="251"/>
      <c r="B9" s="255"/>
      <c r="C9" s="256"/>
      <c r="D9" s="256"/>
      <c r="E9" s="258"/>
      <c r="F9" s="260"/>
      <c r="G9" s="262"/>
      <c r="H9" s="43"/>
      <c r="I9" s="44"/>
      <c r="J9" s="44"/>
      <c r="K9" s="44"/>
    </row>
    <row r="10" spans="1:14" ht="26.1" customHeight="1" x14ac:dyDescent="0.15">
      <c r="A10" s="251"/>
      <c r="B10" s="263" t="s">
        <v>210</v>
      </c>
      <c r="C10" s="264"/>
      <c r="D10" s="264"/>
      <c r="E10" s="25">
        <v>1052500</v>
      </c>
      <c r="F10" s="26">
        <f t="shared" ref="F10:F15" si="0">G10-E10</f>
        <v>-57500</v>
      </c>
      <c r="G10" s="50">
        <f>IF(I39&lt;G39-SUM(G11:G15),ROUNDDOWN(I39,-3),ROUNDDOWN(G39-SUM(G11:G15),-3))</f>
        <v>995000</v>
      </c>
      <c r="H10" s="265"/>
      <c r="I10" s="266"/>
      <c r="J10" s="266"/>
      <c r="K10" s="266"/>
    </row>
    <row r="11" spans="1:14" ht="26.1" customHeight="1" x14ac:dyDescent="0.15">
      <c r="A11" s="251"/>
      <c r="B11" s="267" t="s">
        <v>189</v>
      </c>
      <c r="C11" s="264"/>
      <c r="D11" s="264"/>
      <c r="E11" s="25">
        <v>0</v>
      </c>
      <c r="F11" s="26">
        <f t="shared" si="0"/>
        <v>0</v>
      </c>
      <c r="G11" s="50">
        <f>SUMIF(収支簿記載例!$E$7:$E$3086,$B11,収支簿記載例!$H$7:$H$3086)</f>
        <v>0</v>
      </c>
      <c r="H11" s="45"/>
      <c r="I11" s="46"/>
      <c r="J11" s="46"/>
      <c r="K11" s="46"/>
    </row>
    <row r="12" spans="1:14" ht="26.1" customHeight="1" x14ac:dyDescent="0.15">
      <c r="A12" s="251"/>
      <c r="B12" s="217" t="s">
        <v>190</v>
      </c>
      <c r="C12" s="235"/>
      <c r="D12" s="235"/>
      <c r="E12" s="25">
        <v>0</v>
      </c>
      <c r="F12" s="26">
        <f t="shared" si="0"/>
        <v>0</v>
      </c>
      <c r="G12" s="50">
        <f>SUMIF(収支簿記載例!$E$7:$E$3086,$B12,収支簿記載例!$H$7:$H$3086)</f>
        <v>0</v>
      </c>
      <c r="H12" s="45"/>
      <c r="I12" s="46"/>
      <c r="J12" s="46"/>
      <c r="K12" s="46"/>
    </row>
    <row r="13" spans="1:14" ht="26.1" customHeight="1" x14ac:dyDescent="0.15">
      <c r="A13" s="251"/>
      <c r="B13" s="217" t="s">
        <v>191</v>
      </c>
      <c r="C13" s="235"/>
      <c r="D13" s="235"/>
      <c r="E13" s="25">
        <v>180000</v>
      </c>
      <c r="F13" s="26">
        <f t="shared" si="0"/>
        <v>-130000</v>
      </c>
      <c r="G13" s="50">
        <f>SUMIF(収支簿記載例!$E$7:$E$3086,$B13,収支簿記載例!$H$7:$H$3086)</f>
        <v>50000</v>
      </c>
      <c r="H13" s="45"/>
      <c r="I13" s="46"/>
      <c r="J13" s="46"/>
      <c r="K13" s="46"/>
    </row>
    <row r="14" spans="1:14" ht="26.1" customHeight="1" x14ac:dyDescent="0.15">
      <c r="A14" s="251"/>
      <c r="B14" s="217" t="s">
        <v>192</v>
      </c>
      <c r="C14" s="235"/>
      <c r="D14" s="235"/>
      <c r="E14" s="27">
        <v>0</v>
      </c>
      <c r="F14" s="26">
        <f t="shared" ref="F14" si="1">G14-E14</f>
        <v>0</v>
      </c>
      <c r="G14" s="50">
        <f>SUMIF(収支簿記載例!$E$7:$E$3086,$B14,収支簿記載例!$H$7:$H$3086)</f>
        <v>0</v>
      </c>
      <c r="H14" s="45"/>
      <c r="I14" s="46"/>
      <c r="J14" s="46"/>
      <c r="K14" s="46"/>
    </row>
    <row r="15" spans="1:14" ht="26.1" customHeight="1" x14ac:dyDescent="0.15">
      <c r="A15" s="251"/>
      <c r="B15" s="217" t="s">
        <v>173</v>
      </c>
      <c r="C15" s="235"/>
      <c r="D15" s="235"/>
      <c r="E15" s="27">
        <v>0</v>
      </c>
      <c r="F15" s="26">
        <f t="shared" si="0"/>
        <v>0</v>
      </c>
      <c r="G15" s="50">
        <f>SUMIF(収支簿記載例!$E$7:$E$3086,$B15,収支簿記載例!$H$7:$H$3086)</f>
        <v>0</v>
      </c>
      <c r="H15" s="45"/>
      <c r="I15" s="46"/>
      <c r="J15" s="46"/>
      <c r="K15" s="46"/>
    </row>
    <row r="16" spans="1:14" ht="26.1" customHeight="1" x14ac:dyDescent="0.15">
      <c r="A16" s="251"/>
      <c r="B16" s="236" t="s">
        <v>208</v>
      </c>
      <c r="C16" s="237"/>
      <c r="D16" s="237"/>
      <c r="E16" s="28">
        <v>0</v>
      </c>
      <c r="F16" s="29">
        <f>G16-E16</f>
        <v>20648</v>
      </c>
      <c r="G16" s="116">
        <f>G39-SUM(G10:G15)</f>
        <v>20648</v>
      </c>
      <c r="H16" s="45"/>
      <c r="I16" s="46"/>
      <c r="J16" s="46"/>
      <c r="K16" s="46"/>
    </row>
    <row r="17" spans="1:11" ht="26.1" customHeight="1" thickBot="1" x14ac:dyDescent="0.2">
      <c r="A17" s="251"/>
      <c r="B17" s="211" t="s">
        <v>13</v>
      </c>
      <c r="C17" s="212"/>
      <c r="D17" s="212"/>
      <c r="E17" s="30">
        <f>SUM(E10:E16)</f>
        <v>1232500</v>
      </c>
      <c r="F17" s="31">
        <f>SUM(F10:F16)</f>
        <v>-166852</v>
      </c>
      <c r="G17" s="32">
        <f>SUM(G10:G16)</f>
        <v>1065648</v>
      </c>
      <c r="H17" s="47"/>
      <c r="I17" s="48"/>
      <c r="J17" s="48"/>
      <c r="K17" s="48"/>
    </row>
    <row r="18" spans="1:11" ht="8.25" customHeight="1" x14ac:dyDescent="0.15">
      <c r="A18" s="251"/>
      <c r="B18" s="20"/>
      <c r="C18" s="20"/>
      <c r="D18" s="20"/>
      <c r="E18" s="18"/>
      <c r="F18" s="18"/>
      <c r="G18" s="18"/>
      <c r="H18" s="49"/>
      <c r="I18" s="49"/>
      <c r="J18" s="49"/>
      <c r="K18" s="49"/>
    </row>
    <row r="19" spans="1:11" ht="18.95" customHeight="1" thickBot="1" x14ac:dyDescent="0.2">
      <c r="A19" s="251"/>
      <c r="B19" s="16" t="s">
        <v>14</v>
      </c>
      <c r="C19" s="20"/>
      <c r="D19" s="20"/>
      <c r="E19" s="18"/>
      <c r="F19" s="18"/>
      <c r="G19" s="18"/>
      <c r="H19" s="21"/>
      <c r="I19" s="21"/>
      <c r="J19" s="21"/>
      <c r="K19" s="24" t="s">
        <v>193</v>
      </c>
    </row>
    <row r="20" spans="1:11" ht="18.95" customHeight="1" x14ac:dyDescent="0.15">
      <c r="A20" s="251"/>
      <c r="B20" s="238" t="s">
        <v>10</v>
      </c>
      <c r="C20" s="239"/>
      <c r="D20" s="240"/>
      <c r="E20" s="225" t="s">
        <v>11</v>
      </c>
      <c r="F20" s="227" t="s">
        <v>172</v>
      </c>
      <c r="G20" s="229" t="s">
        <v>12</v>
      </c>
      <c r="H20" s="231" t="s">
        <v>15</v>
      </c>
      <c r="I20" s="232"/>
      <c r="J20" s="232"/>
      <c r="K20" s="233" t="s">
        <v>175</v>
      </c>
    </row>
    <row r="21" spans="1:11" ht="18.95" customHeight="1" x14ac:dyDescent="0.15">
      <c r="A21" s="251"/>
      <c r="B21" s="241"/>
      <c r="C21" s="242"/>
      <c r="D21" s="243"/>
      <c r="E21" s="226"/>
      <c r="F21" s="228"/>
      <c r="G21" s="230"/>
      <c r="H21" s="36" t="s">
        <v>176</v>
      </c>
      <c r="I21" s="37" t="s">
        <v>177</v>
      </c>
      <c r="J21" s="38" t="s">
        <v>178</v>
      </c>
      <c r="K21" s="234"/>
    </row>
    <row r="22" spans="1:11" ht="26.1" customHeight="1" x14ac:dyDescent="0.15">
      <c r="A22" s="251"/>
      <c r="B22" s="214" t="s">
        <v>16</v>
      </c>
      <c r="C22" s="215"/>
      <c r="D22" s="216"/>
      <c r="E22" s="25">
        <v>250000</v>
      </c>
      <c r="F22" s="26">
        <f>G22-E22</f>
        <v>-50000</v>
      </c>
      <c r="G22" s="50">
        <f>SUMIF(収支簿記載例!$E$7:$E$3086,$B22,収支簿記載例!$I$7:$I$3086)</f>
        <v>200000</v>
      </c>
      <c r="H22" s="52">
        <f>SUMIF(収支簿記載例!$E$7:$E$3087,$B22,収支簿記載例!$J$7:$J$3087)</f>
        <v>200000</v>
      </c>
      <c r="I22" s="54">
        <f>SUMIF(収支簿記載例!$E$7:$E$3087,$B22,収支簿記載例!$K$7:$K$3087)</f>
        <v>200000</v>
      </c>
      <c r="J22" s="33">
        <f>SUMIF(収支簿記載例!$E$7:$E$3087,$B22,収支簿記載例!$L$7:$L$3087)</f>
        <v>0</v>
      </c>
      <c r="K22" s="56">
        <f>SUMIF(収支簿記載例!$E$7:$E$3087,$B22,収支簿記載例!$M$7:$M$3087)</f>
        <v>0</v>
      </c>
    </row>
    <row r="23" spans="1:11" ht="26.1" customHeight="1" x14ac:dyDescent="0.15">
      <c r="A23" s="251"/>
      <c r="B23" s="214" t="s">
        <v>17</v>
      </c>
      <c r="C23" s="215"/>
      <c r="D23" s="216"/>
      <c r="E23" s="25">
        <v>10000</v>
      </c>
      <c r="F23" s="26">
        <f t="shared" ref="F23:F38" si="2">G23-E23</f>
        <v>-5000</v>
      </c>
      <c r="G23" s="50">
        <f>SUMIF(収支簿記載例!$E$7:$E$3086,$B23,収支簿記載例!$I$7:$I$3086)</f>
        <v>5000</v>
      </c>
      <c r="H23" s="52">
        <f>SUMIF(収支簿記載例!$E$7:$E$3087,$B23,収支簿記載例!$J$7:$J$3087)</f>
        <v>5000</v>
      </c>
      <c r="I23" s="54">
        <f>SUMIF(収支簿記載例!$E$7:$E$3087,$B23,収支簿記載例!$K$7:$K$3087)</f>
        <v>5000</v>
      </c>
      <c r="J23" s="33">
        <f>SUMIF(収支簿記載例!$E$7:$E$3087,$B23,収支簿記載例!$L$7:$L$3087)</f>
        <v>0</v>
      </c>
      <c r="K23" s="56">
        <f>SUMIF(収支簿記載例!$E$7:$E$3087,$B23,収支簿記載例!$M$7:$M$3087)</f>
        <v>0</v>
      </c>
    </row>
    <row r="24" spans="1:11" ht="26.1" customHeight="1" x14ac:dyDescent="0.15">
      <c r="A24" s="251"/>
      <c r="B24" s="214" t="s">
        <v>18</v>
      </c>
      <c r="C24" s="215"/>
      <c r="D24" s="216"/>
      <c r="E24" s="25">
        <v>0</v>
      </c>
      <c r="F24" s="26">
        <f t="shared" si="2"/>
        <v>0</v>
      </c>
      <c r="G24" s="50">
        <f>SUMIF(収支簿記載例!$E$7:$E$3086,$B24,収支簿記載例!$I$7:$I$3086)</f>
        <v>0</v>
      </c>
      <c r="H24" s="52">
        <f>SUMIF(収支簿記載例!$E$7:$E$3087,$B24,収支簿記載例!$J$7:$J$3087)</f>
        <v>0</v>
      </c>
      <c r="I24" s="54">
        <f>SUMIF(収支簿記載例!$E$7:$E$3087,$B24,収支簿記載例!$K$7:$K$3087)</f>
        <v>0</v>
      </c>
      <c r="J24" s="33">
        <f>SUMIF(収支簿記載例!$E$7:$E$3087,$B24,収支簿記載例!$L$7:$L$3087)</f>
        <v>0</v>
      </c>
      <c r="K24" s="56">
        <f>SUMIF(収支簿記載例!$E$7:$E$3087,$B24,収支簿記載例!$M$7:$M$3087)</f>
        <v>0</v>
      </c>
    </row>
    <row r="25" spans="1:11" ht="26.1" customHeight="1" x14ac:dyDescent="0.15">
      <c r="A25" s="251"/>
      <c r="B25" s="214" t="s">
        <v>19</v>
      </c>
      <c r="C25" s="215"/>
      <c r="D25" s="216"/>
      <c r="E25" s="25">
        <v>0</v>
      </c>
      <c r="F25" s="26">
        <f t="shared" si="2"/>
        <v>0</v>
      </c>
      <c r="G25" s="50">
        <f>SUMIF(収支簿記載例!$E$7:$E$3086,$B25,収支簿記載例!$I$7:$I$3086)</f>
        <v>0</v>
      </c>
      <c r="H25" s="52">
        <f>SUMIF(収支簿記載例!$E$7:$E$3087,$B25,収支簿記載例!$J$7:$J$3087)</f>
        <v>0</v>
      </c>
      <c r="I25" s="54">
        <f>SUMIF(収支簿記載例!$E$7:$E$3087,$B25,収支簿記載例!$K$7:$K$3087)</f>
        <v>0</v>
      </c>
      <c r="J25" s="33">
        <f>SUMIF(収支簿記載例!$E$7:$E$3087,$B25,収支簿記載例!$L$7:$L$3087)</f>
        <v>0</v>
      </c>
      <c r="K25" s="56">
        <f>SUMIF(収支簿記載例!$E$7:$E$3087,$B25,収支簿記載例!$M$7:$M$3087)</f>
        <v>0</v>
      </c>
    </row>
    <row r="26" spans="1:11" ht="26.1" customHeight="1" x14ac:dyDescent="0.15">
      <c r="A26" s="251"/>
      <c r="B26" s="214" t="s">
        <v>0</v>
      </c>
      <c r="C26" s="215"/>
      <c r="D26" s="216"/>
      <c r="E26" s="25">
        <v>300000</v>
      </c>
      <c r="F26" s="26">
        <f t="shared" si="2"/>
        <v>0</v>
      </c>
      <c r="G26" s="50">
        <f>SUMIF(収支簿記載例!$E$7:$E$3086,$B26,収支簿記載例!$I$7:$I$3086)</f>
        <v>300000</v>
      </c>
      <c r="H26" s="52">
        <f>SUMIF(収支簿記載例!$E$7:$E$3087,$B26,収支簿記載例!$J$7:$J$3087)</f>
        <v>300000</v>
      </c>
      <c r="I26" s="54">
        <f>SUMIF(収支簿記載例!$E$7:$E$3087,$B26,収支簿記載例!$K$7:$K$3087)</f>
        <v>300000</v>
      </c>
      <c r="J26" s="33">
        <f>SUMIF(収支簿記載例!$E$7:$E$3087,$B26,収支簿記載例!$L$7:$L$3087)</f>
        <v>0</v>
      </c>
      <c r="K26" s="56">
        <f>SUMIF(収支簿記載例!$E$7:$E$3087,$B26,収支簿記載例!$M$7:$M$3087)</f>
        <v>0</v>
      </c>
    </row>
    <row r="27" spans="1:11" ht="26.1" customHeight="1" x14ac:dyDescent="0.15">
      <c r="A27" s="251"/>
      <c r="B27" s="214" t="s">
        <v>20</v>
      </c>
      <c r="C27" s="215"/>
      <c r="D27" s="216"/>
      <c r="E27" s="25">
        <v>15000</v>
      </c>
      <c r="F27" s="26">
        <f t="shared" si="2"/>
        <v>35000</v>
      </c>
      <c r="G27" s="50">
        <f>SUMIF(収支簿記載例!$E$7:$E$3086,$B27,収支簿記載例!$I$7:$I$3086)</f>
        <v>50000</v>
      </c>
      <c r="H27" s="52">
        <f>SUMIF(収支簿記載例!$E$7:$E$3087,$B27,収支簿記載例!$J$7:$J$3087)</f>
        <v>0</v>
      </c>
      <c r="I27" s="54">
        <f>SUMIF(収支簿記載例!$E$7:$E$3087,$B27,収支簿記載例!$K$7:$K$3087)</f>
        <v>0</v>
      </c>
      <c r="J27" s="33">
        <f>SUMIF(収支簿記載例!$E$7:$E$3087,$B27,収支簿記載例!$L$7:$L$3087)</f>
        <v>0</v>
      </c>
      <c r="K27" s="56">
        <f>SUMIF(収支簿記載例!$E$7:$E$3087,$B27,収支簿記載例!$M$7:$M$3087)</f>
        <v>50000</v>
      </c>
    </row>
    <row r="28" spans="1:11" ht="26.1" customHeight="1" x14ac:dyDescent="0.15">
      <c r="A28" s="251"/>
      <c r="B28" s="214" t="s">
        <v>1</v>
      </c>
      <c r="C28" s="215"/>
      <c r="D28" s="216"/>
      <c r="E28" s="25">
        <v>20000</v>
      </c>
      <c r="F28" s="26">
        <f t="shared" si="2"/>
        <v>40000</v>
      </c>
      <c r="G28" s="50">
        <f>SUMIF(収支簿記載例!$E$7:$E$3086,$B28,収支簿記載例!$I$7:$I$3086)</f>
        <v>60000</v>
      </c>
      <c r="H28" s="52">
        <f>SUMIF(収支簿記載例!$E$7:$E$3087,$B28,収支簿記載例!$J$7:$J$3087)</f>
        <v>60000</v>
      </c>
      <c r="I28" s="54">
        <f>SUMIF(収支簿記載例!$E$7:$E$3086,$B28,収支簿記載例!$K$7:$K$3086)</f>
        <v>60000</v>
      </c>
      <c r="J28" s="33">
        <f>SUMIF(収支簿記載例!$E$7:$E$3087,$B28,収支簿記載例!$L$7:$L$3087)</f>
        <v>0</v>
      </c>
      <c r="K28" s="56">
        <f>SUMIF(収支簿記載例!$E$7:$E$3087,$B28,収支簿記載例!$M$7:$M$3087)</f>
        <v>0</v>
      </c>
    </row>
    <row r="29" spans="1:11" ht="26.1" customHeight="1" x14ac:dyDescent="0.15">
      <c r="A29" s="251"/>
      <c r="B29" s="214" t="s">
        <v>2</v>
      </c>
      <c r="C29" s="215"/>
      <c r="D29" s="216"/>
      <c r="E29" s="25">
        <v>0</v>
      </c>
      <c r="F29" s="26">
        <f t="shared" si="2"/>
        <v>0</v>
      </c>
      <c r="G29" s="50">
        <f>SUMIF(収支簿記載例!$E$7:$E$3086,$B29,収支簿記載例!$I$7:$I$3086)</f>
        <v>0</v>
      </c>
      <c r="H29" s="52">
        <f>SUMIF(収支簿記載例!$E$7:$E$3087,$B29,収支簿記載例!$J$7:$J$3087)</f>
        <v>0</v>
      </c>
      <c r="I29" s="54">
        <f>SUMIF(収支簿記載例!$E$7:$E$3087,$B29,収支簿記載例!$K$7:$K$3087)</f>
        <v>0</v>
      </c>
      <c r="J29" s="33">
        <f>SUMIF(収支簿記載例!$E$7:$E$3087,$B29,収支簿記載例!$L$7:$L$3087)</f>
        <v>0</v>
      </c>
      <c r="K29" s="56">
        <f>SUMIF(収支簿記載例!$E$7:$E$3087,$B29,収支簿記載例!$M$7:$M$3087)</f>
        <v>0</v>
      </c>
    </row>
    <row r="30" spans="1:11" ht="26.1" customHeight="1" x14ac:dyDescent="0.15">
      <c r="A30" s="251"/>
      <c r="B30" s="214" t="s">
        <v>3</v>
      </c>
      <c r="C30" s="215"/>
      <c r="D30" s="216"/>
      <c r="E30" s="25">
        <v>400000</v>
      </c>
      <c r="F30" s="26">
        <f t="shared" si="2"/>
        <v>-100000</v>
      </c>
      <c r="G30" s="50">
        <f>SUMIF(収支簿記載例!$E$7:$E$3086,$B30,収支簿記載例!$I$7:$I$3086)</f>
        <v>300000</v>
      </c>
      <c r="H30" s="52">
        <f>SUMIF(収支簿記載例!$E$7:$E$3087,$B30,収支簿記載例!$J$7:$J$3087)</f>
        <v>300000</v>
      </c>
      <c r="I30" s="54">
        <f>SUMIF(収支簿記載例!$E$7:$E$3087,$B30,収支簿記載例!$K$7:$K$3087)</f>
        <v>300000</v>
      </c>
      <c r="J30" s="33">
        <f>SUMIF(収支簿記載例!$E$7:$E$3087,$B30,収支簿記載例!$L$7:$L$3087)</f>
        <v>0</v>
      </c>
      <c r="K30" s="56">
        <f>SUMIF(収支簿記載例!$E$7:$E$3087,$B30,収支簿記載例!$M$7:$M$3087)</f>
        <v>0</v>
      </c>
    </row>
    <row r="31" spans="1:11" ht="26.1" customHeight="1" x14ac:dyDescent="0.15">
      <c r="A31" s="251"/>
      <c r="B31" s="214" t="s">
        <v>21</v>
      </c>
      <c r="C31" s="215"/>
      <c r="D31" s="216"/>
      <c r="E31" s="25">
        <v>0</v>
      </c>
      <c r="F31" s="26">
        <f t="shared" si="2"/>
        <v>0</v>
      </c>
      <c r="G31" s="50">
        <f>SUMIF(収支簿記載例!$E$7:$E$3086,$B31,収支簿記載例!$I$7:$I$3086)</f>
        <v>0</v>
      </c>
      <c r="H31" s="52">
        <f>SUMIF(収支簿記載例!$E$7:$E$3087,$B31,収支簿記載例!$J$7:$J$3087)</f>
        <v>0</v>
      </c>
      <c r="I31" s="54">
        <f>SUMIF(収支簿記載例!$E$7:$E$3087,$B31,収支簿記載例!$K$7:$K$3087)</f>
        <v>0</v>
      </c>
      <c r="J31" s="33">
        <f>SUMIF(収支簿記載例!$E$7:$E$3087,$B31,収支簿記載例!$L$7:$L$3087)</f>
        <v>0</v>
      </c>
      <c r="K31" s="56">
        <f>SUMIF(収支簿記載例!$E$7:$E$3087,$B31,収支簿記載例!$M$7:$M$3087)</f>
        <v>0</v>
      </c>
    </row>
    <row r="32" spans="1:11" ht="26.1" customHeight="1" x14ac:dyDescent="0.15">
      <c r="A32" s="251"/>
      <c r="B32" s="214" t="s">
        <v>4</v>
      </c>
      <c r="C32" s="215"/>
      <c r="D32" s="216"/>
      <c r="E32" s="25">
        <v>0</v>
      </c>
      <c r="F32" s="26">
        <f t="shared" si="2"/>
        <v>0</v>
      </c>
      <c r="G32" s="50">
        <f>SUMIF(収支簿記載例!$E$7:$E$3086,$B32,収支簿記載例!$I$7:$I$3086)</f>
        <v>0</v>
      </c>
      <c r="H32" s="52">
        <f>SUMIF(収支簿記載例!$E$7:$E$3087,$B32,収支簿記載例!$J$7:$J$3087)</f>
        <v>0</v>
      </c>
      <c r="I32" s="54">
        <f>SUMIF(収支簿記載例!$E$7:$E$3087,$B32,収支簿記載例!$K$7:$K$3087)</f>
        <v>0</v>
      </c>
      <c r="J32" s="33">
        <f>SUMIF(収支簿記載例!$E$7:$E$3087,$B32,収支簿記載例!$L$7:$L$3087)</f>
        <v>0</v>
      </c>
      <c r="K32" s="56">
        <f>SUMIF(収支簿記載例!$E$7:$E$3087,$B32,収支簿記載例!$M$7:$M$3087)</f>
        <v>0</v>
      </c>
    </row>
    <row r="33" spans="1:11" ht="26.1" customHeight="1" x14ac:dyDescent="0.15">
      <c r="A33" s="251"/>
      <c r="B33" s="214" t="s">
        <v>5</v>
      </c>
      <c r="C33" s="215"/>
      <c r="D33" s="216"/>
      <c r="E33" s="25">
        <v>0</v>
      </c>
      <c r="F33" s="26">
        <f t="shared" si="2"/>
        <v>0</v>
      </c>
      <c r="G33" s="50">
        <f>SUMIF(収支簿記載例!$E$7:$E$3086,$B33,収支簿記載例!$I$7:$I$3086)</f>
        <v>0</v>
      </c>
      <c r="H33" s="52">
        <f>SUMIF(収支簿記載例!$E$7:$E$3087,$B33,収支簿記載例!$J$7:$J$3087)</f>
        <v>0</v>
      </c>
      <c r="I33" s="54">
        <f>SUMIF(収支簿記載例!$E$7:$E$3087,$B33,収支簿記載例!$K$7:$K$3087)</f>
        <v>0</v>
      </c>
      <c r="J33" s="33">
        <f>SUMIF(収支簿記載例!$E$7:$E$3087,$B33,収支簿記載例!$L$7:$L$3087)</f>
        <v>0</v>
      </c>
      <c r="K33" s="56">
        <f>SUMIF(収支簿記載例!$E$7:$E$3087,$B33,収支簿記載例!$M$7:$M$3087)</f>
        <v>0</v>
      </c>
    </row>
    <row r="34" spans="1:11" ht="26.1" customHeight="1" x14ac:dyDescent="0.15">
      <c r="A34" s="251"/>
      <c r="B34" s="214" t="s">
        <v>6</v>
      </c>
      <c r="C34" s="215"/>
      <c r="D34" s="216"/>
      <c r="E34" s="25">
        <v>0</v>
      </c>
      <c r="F34" s="26">
        <f t="shared" si="2"/>
        <v>0</v>
      </c>
      <c r="G34" s="50">
        <f>SUMIF(収支簿記載例!$E$7:$E$3086,$B34,収支簿記載例!$I$7:$I$3086)</f>
        <v>0</v>
      </c>
      <c r="H34" s="52">
        <f>SUMIF(収支簿記載例!$E$7:$E$3087,$B34,収支簿記載例!$J$7:$J$3087)</f>
        <v>0</v>
      </c>
      <c r="I34" s="54">
        <f>SUMIF(収支簿記載例!$E$7:$E$3087,$B34,収支簿記載例!$K$7:$K$3087)</f>
        <v>0</v>
      </c>
      <c r="J34" s="33">
        <f>SUMIF(収支簿記載例!$E$7:$E$3087,$B34,収支簿記載例!$L$7:$L$3087)</f>
        <v>0</v>
      </c>
      <c r="K34" s="56">
        <f>SUMIF(収支簿記載例!$E$7:$E$3087,$B34,収支簿記載例!$M$7:$M$3087)</f>
        <v>0</v>
      </c>
    </row>
    <row r="35" spans="1:11" ht="26.1" customHeight="1" x14ac:dyDescent="0.15">
      <c r="A35" s="251"/>
      <c r="B35" s="214" t="s">
        <v>22</v>
      </c>
      <c r="C35" s="215"/>
      <c r="D35" s="216"/>
      <c r="E35" s="25">
        <v>150000</v>
      </c>
      <c r="F35" s="26">
        <f t="shared" si="2"/>
        <v>-49352</v>
      </c>
      <c r="G35" s="50">
        <f>SUMIF(収支簿記載例!$E$7:$E$3086,$B35,収支簿記載例!$I$7:$I$3086)</f>
        <v>100648</v>
      </c>
      <c r="H35" s="52">
        <f>SUMIF(収支簿記載例!$E$7:$E$3087,$B35,収支簿記載例!$J$7:$J$3087)</f>
        <v>100648</v>
      </c>
      <c r="I35" s="54">
        <f>SUMIF(収支簿記載例!$E$7:$E$3087,$B35,収支簿記載例!$K$7:$K$3087)</f>
        <v>100648</v>
      </c>
      <c r="J35" s="33">
        <f>SUMIF(収支簿記載例!$E$7:$E$3087,$B35,収支簿記載例!$L$7:$L$3087)</f>
        <v>0</v>
      </c>
      <c r="K35" s="56">
        <f>SUMIF(収支簿記載例!$E$7:$E$3087,$B35,収支簿記載例!$M$7:$M$3087)</f>
        <v>0</v>
      </c>
    </row>
    <row r="36" spans="1:11" ht="26.1" customHeight="1" x14ac:dyDescent="0.15">
      <c r="A36" s="251"/>
      <c r="B36" s="214" t="s">
        <v>194</v>
      </c>
      <c r="C36" s="220"/>
      <c r="D36" s="221"/>
      <c r="E36" s="25">
        <v>0</v>
      </c>
      <c r="F36" s="26">
        <f t="shared" si="2"/>
        <v>0</v>
      </c>
      <c r="G36" s="50">
        <f>SUMIF(収支簿記載例!$E$7:$E$3086,$B36,収支簿記載例!$I$7:$I$3086)</f>
        <v>0</v>
      </c>
      <c r="H36" s="52">
        <f>SUMIF(収支簿記載例!$E$7:$E$3087,$B36,収支簿記載例!$J$7:$J$3087)</f>
        <v>0</v>
      </c>
      <c r="I36" s="54">
        <f>SUMIF(収支簿記載例!$E$7:$E$3087,$B36,収支簿記載例!$K$7:$K$3087)</f>
        <v>0</v>
      </c>
      <c r="J36" s="33">
        <f>SUMIF(収支簿記載例!$E$7:$E$3087,$B36,収支簿記載例!$L$7:$L$3087)</f>
        <v>0</v>
      </c>
      <c r="K36" s="56">
        <f>SUMIF(収支簿記載例!$E$7:$E$3087,$B36,収支簿記載例!$M$7:$M$3087)</f>
        <v>0</v>
      </c>
    </row>
    <row r="37" spans="1:11" ht="26.1" customHeight="1" x14ac:dyDescent="0.15">
      <c r="A37" s="251"/>
      <c r="B37" s="217" t="s">
        <v>204</v>
      </c>
      <c r="C37" s="218"/>
      <c r="D37" s="219"/>
      <c r="E37" s="25">
        <v>80000</v>
      </c>
      <c r="F37" s="26">
        <f t="shared" ref="F37" si="3">G37-E37</f>
        <v>-30000</v>
      </c>
      <c r="G37" s="50">
        <f>SUMIF(収支簿記載例!$E$7:$E$3086,$B37,収支簿記載例!$I$7:$I$3086)</f>
        <v>50000</v>
      </c>
      <c r="H37" s="52">
        <f>SUMIF(収支簿記載例!$E$7:$E$3087,$B37,収支簿記載例!$J$7:$J$3087)</f>
        <v>30000</v>
      </c>
      <c r="I37" s="54">
        <f>SUMIF(収支簿記載例!$E$7:$E$3087,$B37,収支簿記載例!$K$7:$K$3087)</f>
        <v>30000</v>
      </c>
      <c r="J37" s="33">
        <f>SUMIF(収支簿記載例!$E$7:$E$3087,$B37,収支簿記載例!$L$7:$L$3087)</f>
        <v>0</v>
      </c>
      <c r="K37" s="56">
        <f>SUMIF(収支簿記載例!$E$7:$E$3087,$B37,収支簿記載例!$M$7:$M$3087)</f>
        <v>20000</v>
      </c>
    </row>
    <row r="38" spans="1:11" ht="26.1" customHeight="1" x14ac:dyDescent="0.15">
      <c r="A38" s="251"/>
      <c r="B38" s="222" t="s">
        <v>7</v>
      </c>
      <c r="C38" s="223"/>
      <c r="D38" s="224"/>
      <c r="E38" s="28">
        <v>7500</v>
      </c>
      <c r="F38" s="29">
        <f t="shared" si="2"/>
        <v>-7500</v>
      </c>
      <c r="G38" s="51">
        <f>SUMIF(収支簿記載例!$E$7:$E$3086,$B38,収支簿記載例!$I$7:$I$3086)</f>
        <v>0</v>
      </c>
      <c r="H38" s="53">
        <f>SUMIF(収支簿記載例!$E$7:$E$3087,$B38,収支簿記載例!$J$7:$J$3087)</f>
        <v>0</v>
      </c>
      <c r="I38" s="55">
        <f>SUMIF(収支簿記載例!$E$7:$E$3087,$B38,収支簿記載例!$K$7:$K$3087)</f>
        <v>0</v>
      </c>
      <c r="J38" s="34">
        <f>SUMIF(収支簿記載例!$E$7:$E$3087,$B38,収支簿記載例!$L$7:$L$3087)</f>
        <v>0</v>
      </c>
      <c r="K38" s="57">
        <f>SUMIF(収支簿記載例!$E$7:$E$3087,$B38,収支簿記載例!$M$7:$M$3087)</f>
        <v>0</v>
      </c>
    </row>
    <row r="39" spans="1:11" ht="26.1" customHeight="1" thickBot="1" x14ac:dyDescent="0.2">
      <c r="A39" s="251"/>
      <c r="B39" s="211" t="s">
        <v>13</v>
      </c>
      <c r="C39" s="212"/>
      <c r="D39" s="213"/>
      <c r="E39" s="30">
        <f t="shared" ref="E39:K39" si="4">SUM(E22:E38)</f>
        <v>1232500</v>
      </c>
      <c r="F39" s="31">
        <f t="shared" si="4"/>
        <v>-166852</v>
      </c>
      <c r="G39" s="32">
        <f t="shared" si="4"/>
        <v>1065648</v>
      </c>
      <c r="H39" s="35">
        <f t="shared" si="4"/>
        <v>995648</v>
      </c>
      <c r="I39" s="35">
        <f t="shared" si="4"/>
        <v>995648</v>
      </c>
      <c r="J39" s="35">
        <f t="shared" si="4"/>
        <v>0</v>
      </c>
      <c r="K39" s="39">
        <f t="shared" si="4"/>
        <v>70000</v>
      </c>
    </row>
    <row r="40" spans="1:11" ht="3.95" customHeight="1" x14ac:dyDescent="0.15">
      <c r="I40" s="22"/>
    </row>
    <row r="43" spans="1:11" ht="29.25" customHeight="1" x14ac:dyDescent="0.15"/>
    <row r="44" spans="1:11" ht="42.75" customHeight="1" x14ac:dyDescent="0.15"/>
    <row r="64" spans="1:3" s="17" customFormat="1" x14ac:dyDescent="0.15">
      <c r="A64" s="23"/>
      <c r="B64" s="15"/>
      <c r="C64" s="15"/>
    </row>
  </sheetData>
  <sheetProtection algorithmName="SHA-512" hashValue="zpczVYJ3nKFlvfwoMpjcT2nNi8ZiXT6dDGsb1V35HCwXezvx3vA4lzVu8psU8bKPK8a5JY3sNwWjL+CWnjfDNA==" saltValue="KSKz8O4nrc1lXHEfx4ULHA==" spinCount="100000" sheet="1" objects="1" scenarios="1"/>
  <dataConsolidate/>
  <mergeCells count="45">
    <mergeCell ref="B1:K1"/>
    <mergeCell ref="B3:D3"/>
    <mergeCell ref="E3:H3"/>
    <mergeCell ref="A4:A39"/>
    <mergeCell ref="B4:D4"/>
    <mergeCell ref="E4:H4"/>
    <mergeCell ref="B5:D5"/>
    <mergeCell ref="E5:H5"/>
    <mergeCell ref="B8:D9"/>
    <mergeCell ref="E8:E9"/>
    <mergeCell ref="F8:F9"/>
    <mergeCell ref="G8:G9"/>
    <mergeCell ref="B10:D10"/>
    <mergeCell ref="H10:K10"/>
    <mergeCell ref="B11:D11"/>
    <mergeCell ref="B12:D12"/>
    <mergeCell ref="B13:D13"/>
    <mergeCell ref="B15:D15"/>
    <mergeCell ref="B16:D16"/>
    <mergeCell ref="B17:D17"/>
    <mergeCell ref="B20:D21"/>
    <mergeCell ref="B14:D14"/>
    <mergeCell ref="E20:E21"/>
    <mergeCell ref="F20:F21"/>
    <mergeCell ref="G20:G21"/>
    <mergeCell ref="H20:J20"/>
    <mergeCell ref="K20:K21"/>
    <mergeCell ref="B22:D22"/>
    <mergeCell ref="B23:D23"/>
    <mergeCell ref="B24:D24"/>
    <mergeCell ref="B25:D25"/>
    <mergeCell ref="B26:D26"/>
    <mergeCell ref="B27:D27"/>
    <mergeCell ref="B28:D28"/>
    <mergeCell ref="B29:D29"/>
    <mergeCell ref="B36:D36"/>
    <mergeCell ref="B38:D38"/>
    <mergeCell ref="B39:D39"/>
    <mergeCell ref="B30:D30"/>
    <mergeCell ref="B31:D31"/>
    <mergeCell ref="B32:D32"/>
    <mergeCell ref="B33:D33"/>
    <mergeCell ref="B34:D34"/>
    <mergeCell ref="B35:D35"/>
    <mergeCell ref="B37:D37"/>
  </mergeCells>
  <phoneticPr fontId="2"/>
  <conditionalFormatting sqref="I28">
    <cfRule type="expression" dxfId="3" priority="2" stopIfTrue="1">
      <formula>H39*0.3&lt;I28</formula>
    </cfRule>
  </conditionalFormatting>
  <conditionalFormatting sqref="I37">
    <cfRule type="expression" dxfId="2" priority="1">
      <formula>H39*0.1&lt;I37</formula>
    </cfRule>
  </conditionalFormatting>
  <printOptions horizontalCentered="1"/>
  <pageMargins left="0.39370078740157483" right="0.39370078740157483" top="0.59055118110236227" bottom="0.19685039370078741" header="0.23622047244094491" footer="0"/>
  <pageSetup paperSize="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42"/>
  <sheetViews>
    <sheetView showGridLines="0" view="pageBreakPreview" zoomScaleNormal="100" zoomScaleSheetLayoutView="100" workbookViewId="0">
      <selection activeCell="E1" sqref="E1:F1048576"/>
    </sheetView>
  </sheetViews>
  <sheetFormatPr defaultColWidth="9" defaultRowHeight="12" x14ac:dyDescent="0.15"/>
  <cols>
    <col min="1" max="1" width="4.125" style="100" customWidth="1"/>
    <col min="2" max="2" width="9.375" style="101" customWidth="1"/>
    <col min="3" max="4" width="18.125" style="101" customWidth="1"/>
    <col min="5" max="5" width="22.625" style="101" customWidth="1"/>
    <col min="6" max="6" width="23.625" style="101" customWidth="1"/>
    <col min="7" max="7" width="6.75" style="101" bestFit="1" customWidth="1"/>
    <col min="8" max="11" width="9.375" style="101" customWidth="1"/>
    <col min="12" max="12" width="10.5" style="101" bestFit="1" customWidth="1"/>
    <col min="13" max="13" width="9.375" style="101" customWidth="1"/>
    <col min="14" max="14" width="12.625" style="101" customWidth="1"/>
    <col min="15" max="15" width="6" style="101" customWidth="1"/>
    <col min="16" max="16" width="39.375" style="102" customWidth="1"/>
    <col min="17" max="17" width="38.625" style="102" customWidth="1"/>
    <col min="18" max="18" width="26" style="102" customWidth="1"/>
    <col min="19" max="23" width="11.125" style="101" customWidth="1"/>
    <col min="24" max="16384" width="9" style="101"/>
  </cols>
  <sheetData>
    <row r="1" spans="1:18" ht="32.1" customHeight="1" x14ac:dyDescent="0.15">
      <c r="J1" s="290" t="s">
        <v>23</v>
      </c>
      <c r="K1" s="291"/>
      <c r="L1" s="292" t="s">
        <v>180</v>
      </c>
      <c r="M1" s="292"/>
      <c r="N1" s="292"/>
    </row>
    <row r="2" spans="1:18" ht="32.1" customHeight="1" x14ac:dyDescent="0.15">
      <c r="B2" s="103" t="s">
        <v>24</v>
      </c>
      <c r="C2" s="292"/>
      <c r="D2" s="292"/>
      <c r="E2" s="168"/>
      <c r="F2" s="292" t="s">
        <v>25</v>
      </c>
      <c r="G2" s="292"/>
      <c r="H2" s="292"/>
      <c r="I2" s="292"/>
      <c r="J2" s="290" t="s">
        <v>26</v>
      </c>
      <c r="K2" s="291"/>
      <c r="L2" s="293" t="s">
        <v>27</v>
      </c>
      <c r="M2" s="293"/>
      <c r="N2" s="293"/>
    </row>
    <row r="3" spans="1:18" ht="6" customHeight="1" x14ac:dyDescent="0.15"/>
    <row r="4" spans="1:18" s="105" customFormat="1" x14ac:dyDescent="0.15">
      <c r="A4" s="282" t="s">
        <v>195</v>
      </c>
      <c r="B4" s="282" t="s">
        <v>28</v>
      </c>
      <c r="C4" s="284" t="s">
        <v>29</v>
      </c>
      <c r="D4" s="284" t="s">
        <v>30</v>
      </c>
      <c r="E4" s="286" t="s">
        <v>31</v>
      </c>
      <c r="F4" s="286"/>
      <c r="G4" s="288" t="s">
        <v>32</v>
      </c>
      <c r="H4" s="270" t="s">
        <v>33</v>
      </c>
      <c r="I4" s="272" t="s">
        <v>34</v>
      </c>
      <c r="J4" s="104"/>
      <c r="K4" s="104"/>
      <c r="L4" s="104"/>
      <c r="M4" s="104"/>
      <c r="N4" s="274" t="s">
        <v>35</v>
      </c>
      <c r="P4" s="102"/>
      <c r="Q4" s="102"/>
      <c r="R4" s="102"/>
    </row>
    <row r="5" spans="1:18" s="105" customFormat="1" ht="12.75" thickBot="1" x14ac:dyDescent="0.2">
      <c r="A5" s="283"/>
      <c r="B5" s="283"/>
      <c r="C5" s="285"/>
      <c r="D5" s="285"/>
      <c r="E5" s="287"/>
      <c r="F5" s="287"/>
      <c r="G5" s="289"/>
      <c r="H5" s="271"/>
      <c r="I5" s="273"/>
      <c r="J5" s="106" t="s">
        <v>36</v>
      </c>
      <c r="K5" s="106" t="s">
        <v>37</v>
      </c>
      <c r="L5" s="161" t="s">
        <v>202</v>
      </c>
      <c r="M5" s="106" t="s">
        <v>38</v>
      </c>
      <c r="N5" s="275"/>
      <c r="P5" s="102"/>
      <c r="Q5" s="102"/>
      <c r="R5" s="102"/>
    </row>
    <row r="6" spans="1:18" ht="12.75" thickTop="1" x14ac:dyDescent="0.15">
      <c r="A6" s="107"/>
      <c r="B6" s="107"/>
      <c r="C6" s="169"/>
      <c r="D6" s="169"/>
      <c r="E6" s="178"/>
      <c r="F6" s="179"/>
      <c r="G6" s="188"/>
      <c r="H6" s="189"/>
      <c r="I6" s="190"/>
      <c r="J6" s="199"/>
      <c r="K6" s="200"/>
      <c r="L6" s="201"/>
      <c r="M6" s="207"/>
      <c r="N6" s="208"/>
    </row>
    <row r="7" spans="1:18" ht="30" customHeight="1" x14ac:dyDescent="0.15">
      <c r="A7" s="58">
        <v>1</v>
      </c>
      <c r="B7" s="170">
        <v>44681</v>
      </c>
      <c r="C7" s="134" t="s">
        <v>39</v>
      </c>
      <c r="D7" s="134" t="s">
        <v>182</v>
      </c>
      <c r="E7" s="180" t="s">
        <v>40</v>
      </c>
      <c r="F7" s="181" t="s">
        <v>41</v>
      </c>
      <c r="G7" s="191" t="s">
        <v>42</v>
      </c>
      <c r="H7" s="192"/>
      <c r="I7" s="193">
        <v>100000</v>
      </c>
      <c r="J7" s="202">
        <v>100000</v>
      </c>
      <c r="K7" s="203">
        <v>100000</v>
      </c>
      <c r="L7" s="204">
        <f t="shared" ref="L7:L40" si="0">J7-K7</f>
        <v>0</v>
      </c>
      <c r="M7" s="209">
        <f t="shared" ref="M7:M40" si="1">I7-J7</f>
        <v>0</v>
      </c>
      <c r="N7" s="210">
        <f>H7-I7</f>
        <v>-100000</v>
      </c>
    </row>
    <row r="8" spans="1:18" ht="30" customHeight="1" x14ac:dyDescent="0.15">
      <c r="A8" s="58">
        <v>2</v>
      </c>
      <c r="B8" s="170">
        <v>44681</v>
      </c>
      <c r="C8" s="134" t="s">
        <v>39</v>
      </c>
      <c r="D8" s="134" t="s">
        <v>183</v>
      </c>
      <c r="E8" s="180" t="s">
        <v>43</v>
      </c>
      <c r="F8" s="181" t="s">
        <v>44</v>
      </c>
      <c r="G8" s="191" t="s">
        <v>42</v>
      </c>
      <c r="H8" s="192"/>
      <c r="I8" s="193">
        <v>5000</v>
      </c>
      <c r="J8" s="202">
        <v>5000</v>
      </c>
      <c r="K8" s="203">
        <v>5000</v>
      </c>
      <c r="L8" s="204">
        <f t="shared" si="0"/>
        <v>0</v>
      </c>
      <c r="M8" s="209">
        <f t="shared" si="1"/>
        <v>0</v>
      </c>
      <c r="N8" s="210">
        <f t="shared" ref="N8:N40" si="2">N7+H8-I8</f>
        <v>-105000</v>
      </c>
    </row>
    <row r="9" spans="1:18" ht="30" customHeight="1" x14ac:dyDescent="0.15">
      <c r="A9" s="58">
        <v>3</v>
      </c>
      <c r="B9" s="170">
        <v>44681</v>
      </c>
      <c r="C9" s="134" t="s">
        <v>45</v>
      </c>
      <c r="D9" s="134" t="s">
        <v>46</v>
      </c>
      <c r="E9" s="180" t="s">
        <v>47</v>
      </c>
      <c r="F9" s="181" t="s">
        <v>48</v>
      </c>
      <c r="G9" s="191" t="s">
        <v>42</v>
      </c>
      <c r="H9" s="192"/>
      <c r="I9" s="193">
        <v>324</v>
      </c>
      <c r="J9" s="202">
        <v>324</v>
      </c>
      <c r="K9" s="203">
        <v>324</v>
      </c>
      <c r="L9" s="204">
        <f t="shared" si="0"/>
        <v>0</v>
      </c>
      <c r="M9" s="209">
        <f t="shared" si="1"/>
        <v>0</v>
      </c>
      <c r="N9" s="210">
        <f t="shared" si="2"/>
        <v>-105324</v>
      </c>
    </row>
    <row r="10" spans="1:18" ht="30" customHeight="1" x14ac:dyDescent="0.15">
      <c r="A10" s="59">
        <v>4</v>
      </c>
      <c r="B10" s="170">
        <v>44723</v>
      </c>
      <c r="C10" s="134" t="s">
        <v>49</v>
      </c>
      <c r="D10" s="134" t="s">
        <v>196</v>
      </c>
      <c r="E10" s="180" t="s">
        <v>50</v>
      </c>
      <c r="F10" s="181" t="s">
        <v>51</v>
      </c>
      <c r="G10" s="191" t="s">
        <v>42</v>
      </c>
      <c r="H10" s="192"/>
      <c r="I10" s="193">
        <v>50000</v>
      </c>
      <c r="J10" s="202">
        <v>50000</v>
      </c>
      <c r="K10" s="203">
        <v>50000</v>
      </c>
      <c r="L10" s="204">
        <f t="shared" si="0"/>
        <v>0</v>
      </c>
      <c r="M10" s="209">
        <f t="shared" si="1"/>
        <v>0</v>
      </c>
      <c r="N10" s="210">
        <f t="shared" si="2"/>
        <v>-155324</v>
      </c>
    </row>
    <row r="11" spans="1:18" ht="30" customHeight="1" x14ac:dyDescent="0.15">
      <c r="A11" s="59">
        <v>5</v>
      </c>
      <c r="B11" s="170">
        <v>44731</v>
      </c>
      <c r="C11" s="134" t="s">
        <v>49</v>
      </c>
      <c r="D11" s="134" t="s">
        <v>197</v>
      </c>
      <c r="E11" s="180" t="s">
        <v>50</v>
      </c>
      <c r="F11" s="181" t="s">
        <v>51</v>
      </c>
      <c r="G11" s="194" t="s">
        <v>42</v>
      </c>
      <c r="H11" s="192"/>
      <c r="I11" s="193">
        <v>10000</v>
      </c>
      <c r="J11" s="202">
        <v>10000</v>
      </c>
      <c r="K11" s="203">
        <v>10000</v>
      </c>
      <c r="L11" s="204">
        <f t="shared" si="0"/>
        <v>0</v>
      </c>
      <c r="M11" s="209">
        <f t="shared" si="1"/>
        <v>0</v>
      </c>
      <c r="N11" s="210">
        <f t="shared" si="2"/>
        <v>-165324</v>
      </c>
    </row>
    <row r="12" spans="1:18" ht="30" customHeight="1" x14ac:dyDescent="0.15">
      <c r="A12" s="59">
        <v>6</v>
      </c>
      <c r="B12" s="170">
        <v>44731</v>
      </c>
      <c r="C12" s="134" t="s">
        <v>52</v>
      </c>
      <c r="D12" s="134" t="s">
        <v>53</v>
      </c>
      <c r="E12" s="180" t="s">
        <v>54</v>
      </c>
      <c r="F12" s="181" t="s">
        <v>55</v>
      </c>
      <c r="G12" s="194" t="s">
        <v>42</v>
      </c>
      <c r="H12" s="192"/>
      <c r="I12" s="193">
        <v>300000</v>
      </c>
      <c r="J12" s="202">
        <v>300000</v>
      </c>
      <c r="K12" s="203">
        <v>300000</v>
      </c>
      <c r="L12" s="204">
        <f t="shared" si="0"/>
        <v>0</v>
      </c>
      <c r="M12" s="209">
        <f t="shared" si="1"/>
        <v>0</v>
      </c>
      <c r="N12" s="210">
        <f t="shared" si="2"/>
        <v>-465324</v>
      </c>
    </row>
    <row r="13" spans="1:18" ht="30" customHeight="1" x14ac:dyDescent="0.15">
      <c r="A13" s="59">
        <v>7</v>
      </c>
      <c r="B13" s="170">
        <v>44731</v>
      </c>
      <c r="C13" s="134" t="s">
        <v>56</v>
      </c>
      <c r="D13" s="134" t="s">
        <v>57</v>
      </c>
      <c r="E13" s="180" t="s">
        <v>58</v>
      </c>
      <c r="F13" s="181" t="s">
        <v>59</v>
      </c>
      <c r="G13" s="194" t="s">
        <v>42</v>
      </c>
      <c r="H13" s="192"/>
      <c r="I13" s="193">
        <v>300000</v>
      </c>
      <c r="J13" s="202">
        <v>300000</v>
      </c>
      <c r="K13" s="203">
        <v>300000</v>
      </c>
      <c r="L13" s="204">
        <f t="shared" si="0"/>
        <v>0</v>
      </c>
      <c r="M13" s="209">
        <f t="shared" si="1"/>
        <v>0</v>
      </c>
      <c r="N13" s="210">
        <f t="shared" si="2"/>
        <v>-765324</v>
      </c>
    </row>
    <row r="14" spans="1:18" ht="30" customHeight="1" x14ac:dyDescent="0.15">
      <c r="A14" s="58">
        <v>8</v>
      </c>
      <c r="B14" s="170">
        <v>44731</v>
      </c>
      <c r="C14" s="134" t="s">
        <v>60</v>
      </c>
      <c r="D14" s="134" t="s">
        <v>61</v>
      </c>
      <c r="E14" s="180" t="s">
        <v>62</v>
      </c>
      <c r="F14" s="181" t="s">
        <v>63</v>
      </c>
      <c r="G14" s="194" t="s">
        <v>64</v>
      </c>
      <c r="H14" s="192"/>
      <c r="I14" s="193">
        <v>50000</v>
      </c>
      <c r="J14" s="202"/>
      <c r="K14" s="203"/>
      <c r="L14" s="204">
        <f t="shared" si="0"/>
        <v>0</v>
      </c>
      <c r="M14" s="209">
        <f t="shared" si="1"/>
        <v>50000</v>
      </c>
      <c r="N14" s="210">
        <f t="shared" si="2"/>
        <v>-815324</v>
      </c>
    </row>
    <row r="15" spans="1:18" ht="30" customHeight="1" x14ac:dyDescent="0.15">
      <c r="A15" s="58">
        <v>9</v>
      </c>
      <c r="B15" s="170">
        <v>44742</v>
      </c>
      <c r="C15" s="134" t="s">
        <v>65</v>
      </c>
      <c r="D15" s="134" t="s">
        <v>198</v>
      </c>
      <c r="E15" s="180" t="s">
        <v>40</v>
      </c>
      <c r="F15" s="181" t="s">
        <v>66</v>
      </c>
      <c r="G15" s="194" t="s">
        <v>42</v>
      </c>
      <c r="H15" s="192"/>
      <c r="I15" s="193">
        <v>100000</v>
      </c>
      <c r="J15" s="202">
        <v>100000</v>
      </c>
      <c r="K15" s="203">
        <v>100000</v>
      </c>
      <c r="L15" s="204">
        <f t="shared" si="0"/>
        <v>0</v>
      </c>
      <c r="M15" s="209">
        <f t="shared" si="1"/>
        <v>0</v>
      </c>
      <c r="N15" s="210">
        <f t="shared" si="2"/>
        <v>-915324</v>
      </c>
    </row>
    <row r="16" spans="1:18" ht="30" customHeight="1" x14ac:dyDescent="0.15">
      <c r="A16" s="58">
        <v>10</v>
      </c>
      <c r="B16" s="170">
        <v>44742</v>
      </c>
      <c r="C16" s="134" t="s">
        <v>45</v>
      </c>
      <c r="D16" s="134" t="s">
        <v>67</v>
      </c>
      <c r="E16" s="180" t="s">
        <v>47</v>
      </c>
      <c r="F16" s="181" t="s">
        <v>48</v>
      </c>
      <c r="G16" s="194" t="s">
        <v>42</v>
      </c>
      <c r="H16" s="192"/>
      <c r="I16" s="193">
        <v>324</v>
      </c>
      <c r="J16" s="202">
        <v>324</v>
      </c>
      <c r="K16" s="203">
        <v>324</v>
      </c>
      <c r="L16" s="204">
        <f t="shared" si="0"/>
        <v>0</v>
      </c>
      <c r="M16" s="209">
        <f t="shared" si="1"/>
        <v>0</v>
      </c>
      <c r="N16" s="210">
        <f t="shared" si="2"/>
        <v>-915648</v>
      </c>
    </row>
    <row r="17" spans="1:14" ht="30" customHeight="1" x14ac:dyDescent="0.15">
      <c r="A17" s="58">
        <v>11</v>
      </c>
      <c r="B17" s="170">
        <v>44742</v>
      </c>
      <c r="C17" s="134" t="s">
        <v>68</v>
      </c>
      <c r="D17" s="134" t="s">
        <v>69</v>
      </c>
      <c r="E17" s="180" t="s">
        <v>70</v>
      </c>
      <c r="F17" s="181" t="s">
        <v>71</v>
      </c>
      <c r="G17" s="194" t="s">
        <v>64</v>
      </c>
      <c r="H17" s="192">
        <v>50000</v>
      </c>
      <c r="I17" s="193"/>
      <c r="J17" s="202"/>
      <c r="K17" s="203"/>
      <c r="L17" s="204">
        <f t="shared" si="0"/>
        <v>0</v>
      </c>
      <c r="M17" s="209">
        <f t="shared" si="1"/>
        <v>0</v>
      </c>
      <c r="N17" s="210">
        <f t="shared" si="2"/>
        <v>-865648</v>
      </c>
    </row>
    <row r="18" spans="1:14" ht="30" customHeight="1" x14ac:dyDescent="0.15">
      <c r="A18" s="58">
        <v>12</v>
      </c>
      <c r="B18" s="170">
        <v>44757</v>
      </c>
      <c r="C18" s="134" t="s">
        <v>184</v>
      </c>
      <c r="D18" s="134" t="s">
        <v>72</v>
      </c>
      <c r="E18" s="180" t="s">
        <v>47</v>
      </c>
      <c r="F18" s="181" t="s">
        <v>73</v>
      </c>
      <c r="G18" s="194" t="s">
        <v>42</v>
      </c>
      <c r="H18" s="192"/>
      <c r="I18" s="193">
        <v>100000</v>
      </c>
      <c r="J18" s="202">
        <v>100000</v>
      </c>
      <c r="K18" s="203">
        <v>100000</v>
      </c>
      <c r="L18" s="204">
        <f t="shared" si="0"/>
        <v>0</v>
      </c>
      <c r="M18" s="209">
        <f t="shared" si="1"/>
        <v>0</v>
      </c>
      <c r="N18" s="210">
        <f t="shared" si="2"/>
        <v>-965648</v>
      </c>
    </row>
    <row r="19" spans="1:14" ht="30" customHeight="1" x14ac:dyDescent="0.15">
      <c r="A19" s="58">
        <v>13</v>
      </c>
      <c r="B19" s="133"/>
      <c r="C19" s="134"/>
      <c r="D19" s="134" t="s">
        <v>181</v>
      </c>
      <c r="E19" s="180" t="s">
        <v>50</v>
      </c>
      <c r="F19" s="181" t="s">
        <v>116</v>
      </c>
      <c r="G19" s="194"/>
      <c r="H19" s="192"/>
      <c r="I19" s="193"/>
      <c r="J19" s="202"/>
      <c r="K19" s="203"/>
      <c r="L19" s="204">
        <f t="shared" si="0"/>
        <v>0</v>
      </c>
      <c r="M19" s="209">
        <f t="shared" si="1"/>
        <v>0</v>
      </c>
      <c r="N19" s="210">
        <f t="shared" si="2"/>
        <v>-965648</v>
      </c>
    </row>
    <row r="20" spans="1:14" ht="30" customHeight="1" x14ac:dyDescent="0.15">
      <c r="A20" s="58">
        <v>14</v>
      </c>
      <c r="B20" s="133"/>
      <c r="C20" s="171"/>
      <c r="D20" s="171" t="s">
        <v>207</v>
      </c>
      <c r="E20" s="182" t="s">
        <v>205</v>
      </c>
      <c r="F20" s="183" t="s">
        <v>205</v>
      </c>
      <c r="G20" s="194"/>
      <c r="H20" s="192"/>
      <c r="I20" s="193">
        <v>50000</v>
      </c>
      <c r="J20" s="202">
        <v>30000</v>
      </c>
      <c r="K20" s="203">
        <v>30000</v>
      </c>
      <c r="L20" s="204">
        <f t="shared" si="0"/>
        <v>0</v>
      </c>
      <c r="M20" s="209">
        <f t="shared" si="1"/>
        <v>20000</v>
      </c>
      <c r="N20" s="210">
        <f t="shared" si="2"/>
        <v>-1015648</v>
      </c>
    </row>
    <row r="21" spans="1:14" ht="30" customHeight="1" x14ac:dyDescent="0.15">
      <c r="A21" s="58"/>
      <c r="B21" s="133"/>
      <c r="C21" s="134"/>
      <c r="D21" s="134"/>
      <c r="E21" s="180"/>
      <c r="F21" s="183"/>
      <c r="G21" s="194"/>
      <c r="H21" s="192"/>
      <c r="I21" s="193"/>
      <c r="J21" s="202"/>
      <c r="K21" s="203"/>
      <c r="L21" s="204">
        <f t="shared" si="0"/>
        <v>0</v>
      </c>
      <c r="M21" s="209">
        <f t="shared" si="1"/>
        <v>0</v>
      </c>
      <c r="N21" s="210">
        <f t="shared" si="2"/>
        <v>-1015648</v>
      </c>
    </row>
    <row r="22" spans="1:14" ht="30" customHeight="1" x14ac:dyDescent="0.15">
      <c r="A22" s="58"/>
      <c r="B22" s="133"/>
      <c r="C22" s="134"/>
      <c r="D22" s="134"/>
      <c r="E22" s="180"/>
      <c r="F22" s="181"/>
      <c r="G22" s="194"/>
      <c r="H22" s="192"/>
      <c r="I22" s="193"/>
      <c r="J22" s="202"/>
      <c r="K22" s="203"/>
      <c r="L22" s="204">
        <f t="shared" si="0"/>
        <v>0</v>
      </c>
      <c r="M22" s="209">
        <f t="shared" si="1"/>
        <v>0</v>
      </c>
      <c r="N22" s="210">
        <f t="shared" si="2"/>
        <v>-1015648</v>
      </c>
    </row>
    <row r="23" spans="1:14" ht="30" customHeight="1" x14ac:dyDescent="0.15">
      <c r="A23" s="58"/>
      <c r="B23" s="172"/>
      <c r="C23" s="134"/>
      <c r="D23" s="134"/>
      <c r="E23" s="180"/>
      <c r="F23" s="181"/>
      <c r="G23" s="194"/>
      <c r="H23" s="192"/>
      <c r="I23" s="193"/>
      <c r="J23" s="202"/>
      <c r="K23" s="203"/>
      <c r="L23" s="204">
        <f t="shared" si="0"/>
        <v>0</v>
      </c>
      <c r="M23" s="209">
        <f t="shared" si="1"/>
        <v>0</v>
      </c>
      <c r="N23" s="210">
        <f t="shared" si="2"/>
        <v>-1015648</v>
      </c>
    </row>
    <row r="24" spans="1:14" ht="30" customHeight="1" x14ac:dyDescent="0.15">
      <c r="A24" s="58"/>
      <c r="B24" s="172"/>
      <c r="C24" s="134"/>
      <c r="D24" s="134"/>
      <c r="E24" s="180"/>
      <c r="F24" s="181"/>
      <c r="G24" s="194"/>
      <c r="H24" s="192"/>
      <c r="I24" s="193"/>
      <c r="J24" s="202"/>
      <c r="K24" s="203"/>
      <c r="L24" s="204">
        <f t="shared" si="0"/>
        <v>0</v>
      </c>
      <c r="M24" s="209">
        <f t="shared" si="1"/>
        <v>0</v>
      </c>
      <c r="N24" s="210">
        <f t="shared" si="2"/>
        <v>-1015648</v>
      </c>
    </row>
    <row r="25" spans="1:14" ht="30" customHeight="1" x14ac:dyDescent="0.15">
      <c r="A25" s="58"/>
      <c r="B25" s="172"/>
      <c r="C25" s="134"/>
      <c r="D25" s="134"/>
      <c r="E25" s="180"/>
      <c r="F25" s="181"/>
      <c r="G25" s="194"/>
      <c r="H25" s="192"/>
      <c r="I25" s="193"/>
      <c r="J25" s="202"/>
      <c r="K25" s="203"/>
      <c r="L25" s="204">
        <f t="shared" si="0"/>
        <v>0</v>
      </c>
      <c r="M25" s="209">
        <f t="shared" si="1"/>
        <v>0</v>
      </c>
      <c r="N25" s="210">
        <f t="shared" si="2"/>
        <v>-1015648</v>
      </c>
    </row>
    <row r="26" spans="1:14" ht="30" customHeight="1" x14ac:dyDescent="0.15">
      <c r="A26" s="58"/>
      <c r="B26" s="173"/>
      <c r="C26" s="136"/>
      <c r="D26" s="136"/>
      <c r="E26" s="180"/>
      <c r="F26" s="181"/>
      <c r="G26" s="194"/>
      <c r="H26" s="195"/>
      <c r="I26" s="196"/>
      <c r="J26" s="205"/>
      <c r="K26" s="206"/>
      <c r="L26" s="204">
        <f t="shared" si="0"/>
        <v>0</v>
      </c>
      <c r="M26" s="209">
        <f t="shared" si="1"/>
        <v>0</v>
      </c>
      <c r="N26" s="210">
        <f t="shared" si="2"/>
        <v>-1015648</v>
      </c>
    </row>
    <row r="27" spans="1:14" ht="30" customHeight="1" x14ac:dyDescent="0.15">
      <c r="A27" s="58"/>
      <c r="B27" s="172"/>
      <c r="C27" s="134"/>
      <c r="D27" s="134"/>
      <c r="E27" s="180"/>
      <c r="F27" s="181"/>
      <c r="G27" s="194"/>
      <c r="H27" s="192"/>
      <c r="I27" s="193"/>
      <c r="J27" s="202"/>
      <c r="K27" s="203"/>
      <c r="L27" s="204">
        <f t="shared" si="0"/>
        <v>0</v>
      </c>
      <c r="M27" s="209">
        <f t="shared" si="1"/>
        <v>0</v>
      </c>
      <c r="N27" s="210">
        <f t="shared" si="2"/>
        <v>-1015648</v>
      </c>
    </row>
    <row r="28" spans="1:14" ht="30" customHeight="1" x14ac:dyDescent="0.15">
      <c r="A28" s="58"/>
      <c r="B28" s="172"/>
      <c r="C28" s="134"/>
      <c r="D28" s="134"/>
      <c r="E28" s="180"/>
      <c r="F28" s="181"/>
      <c r="G28" s="194"/>
      <c r="H28" s="192"/>
      <c r="I28" s="193"/>
      <c r="J28" s="202"/>
      <c r="K28" s="203"/>
      <c r="L28" s="204">
        <f t="shared" si="0"/>
        <v>0</v>
      </c>
      <c r="M28" s="209">
        <f t="shared" si="1"/>
        <v>0</v>
      </c>
      <c r="N28" s="210">
        <f t="shared" si="2"/>
        <v>-1015648</v>
      </c>
    </row>
    <row r="29" spans="1:14" ht="30" customHeight="1" x14ac:dyDescent="0.15">
      <c r="A29" s="58"/>
      <c r="B29" s="172"/>
      <c r="C29" s="134"/>
      <c r="D29" s="134"/>
      <c r="E29" s="180"/>
      <c r="F29" s="181"/>
      <c r="G29" s="194"/>
      <c r="H29" s="192"/>
      <c r="I29" s="193"/>
      <c r="J29" s="202"/>
      <c r="K29" s="203"/>
      <c r="L29" s="204">
        <f t="shared" si="0"/>
        <v>0</v>
      </c>
      <c r="M29" s="209">
        <f t="shared" si="1"/>
        <v>0</v>
      </c>
      <c r="N29" s="210">
        <f t="shared" si="2"/>
        <v>-1015648</v>
      </c>
    </row>
    <row r="30" spans="1:14" ht="30" customHeight="1" x14ac:dyDescent="0.15">
      <c r="A30" s="58"/>
      <c r="B30" s="172"/>
      <c r="C30" s="134"/>
      <c r="D30" s="134"/>
      <c r="E30" s="180"/>
      <c r="F30" s="181"/>
      <c r="G30" s="194"/>
      <c r="H30" s="192"/>
      <c r="I30" s="193"/>
      <c r="J30" s="202"/>
      <c r="K30" s="203"/>
      <c r="L30" s="204">
        <f t="shared" si="0"/>
        <v>0</v>
      </c>
      <c r="M30" s="209">
        <f t="shared" si="1"/>
        <v>0</v>
      </c>
      <c r="N30" s="210">
        <f t="shared" si="2"/>
        <v>-1015648</v>
      </c>
    </row>
    <row r="31" spans="1:14" ht="30" customHeight="1" x14ac:dyDescent="0.15">
      <c r="A31" s="58"/>
      <c r="B31" s="172"/>
      <c r="C31" s="134"/>
      <c r="D31" s="134"/>
      <c r="E31" s="180"/>
      <c r="F31" s="181"/>
      <c r="G31" s="194"/>
      <c r="H31" s="192"/>
      <c r="I31" s="193"/>
      <c r="J31" s="202"/>
      <c r="K31" s="203"/>
      <c r="L31" s="204">
        <f t="shared" si="0"/>
        <v>0</v>
      </c>
      <c r="M31" s="209">
        <f t="shared" si="1"/>
        <v>0</v>
      </c>
      <c r="N31" s="210">
        <f t="shared" si="2"/>
        <v>-1015648</v>
      </c>
    </row>
    <row r="32" spans="1:14" ht="30" customHeight="1" x14ac:dyDescent="0.15">
      <c r="A32" s="58"/>
      <c r="B32" s="172"/>
      <c r="C32" s="134"/>
      <c r="D32" s="134"/>
      <c r="E32" s="180"/>
      <c r="F32" s="181"/>
      <c r="G32" s="194"/>
      <c r="H32" s="192"/>
      <c r="I32" s="193"/>
      <c r="J32" s="202"/>
      <c r="K32" s="203"/>
      <c r="L32" s="204">
        <f t="shared" si="0"/>
        <v>0</v>
      </c>
      <c r="M32" s="209">
        <f t="shared" si="1"/>
        <v>0</v>
      </c>
      <c r="N32" s="210">
        <f t="shared" si="2"/>
        <v>-1015648</v>
      </c>
    </row>
    <row r="33" spans="1:14" ht="30" customHeight="1" x14ac:dyDescent="0.15">
      <c r="A33" s="58"/>
      <c r="B33" s="172"/>
      <c r="C33" s="134"/>
      <c r="D33" s="134"/>
      <c r="E33" s="180"/>
      <c r="F33" s="181"/>
      <c r="G33" s="194"/>
      <c r="H33" s="192"/>
      <c r="I33" s="193"/>
      <c r="J33" s="202"/>
      <c r="K33" s="203"/>
      <c r="L33" s="204">
        <f t="shared" si="0"/>
        <v>0</v>
      </c>
      <c r="M33" s="209">
        <f t="shared" si="1"/>
        <v>0</v>
      </c>
      <c r="N33" s="210">
        <f t="shared" si="2"/>
        <v>-1015648</v>
      </c>
    </row>
    <row r="34" spans="1:14" ht="30" customHeight="1" x14ac:dyDescent="0.15">
      <c r="A34" s="58"/>
      <c r="B34" s="172"/>
      <c r="C34" s="134"/>
      <c r="D34" s="134"/>
      <c r="E34" s="180"/>
      <c r="F34" s="181"/>
      <c r="G34" s="194"/>
      <c r="H34" s="192"/>
      <c r="I34" s="193"/>
      <c r="J34" s="202"/>
      <c r="K34" s="203"/>
      <c r="L34" s="204">
        <f t="shared" si="0"/>
        <v>0</v>
      </c>
      <c r="M34" s="209">
        <f t="shared" si="1"/>
        <v>0</v>
      </c>
      <c r="N34" s="210">
        <f t="shared" si="2"/>
        <v>-1015648</v>
      </c>
    </row>
    <row r="35" spans="1:14" ht="30" customHeight="1" x14ac:dyDescent="0.15">
      <c r="A35" s="58"/>
      <c r="B35" s="172"/>
      <c r="C35" s="134"/>
      <c r="D35" s="134"/>
      <c r="E35" s="180"/>
      <c r="F35" s="181"/>
      <c r="G35" s="194"/>
      <c r="H35" s="192"/>
      <c r="I35" s="193"/>
      <c r="J35" s="202"/>
      <c r="K35" s="203"/>
      <c r="L35" s="204">
        <f t="shared" si="0"/>
        <v>0</v>
      </c>
      <c r="M35" s="209">
        <f t="shared" si="1"/>
        <v>0</v>
      </c>
      <c r="N35" s="210">
        <f t="shared" si="2"/>
        <v>-1015648</v>
      </c>
    </row>
    <row r="36" spans="1:14" ht="30" customHeight="1" x14ac:dyDescent="0.15">
      <c r="A36" s="58"/>
      <c r="B36" s="172"/>
      <c r="C36" s="134"/>
      <c r="D36" s="134"/>
      <c r="E36" s="180"/>
      <c r="F36" s="181"/>
      <c r="G36" s="194"/>
      <c r="H36" s="192"/>
      <c r="I36" s="193"/>
      <c r="J36" s="202"/>
      <c r="K36" s="203"/>
      <c r="L36" s="204">
        <f t="shared" si="0"/>
        <v>0</v>
      </c>
      <c r="M36" s="209">
        <f t="shared" si="1"/>
        <v>0</v>
      </c>
      <c r="N36" s="210">
        <f t="shared" si="2"/>
        <v>-1015648</v>
      </c>
    </row>
    <row r="37" spans="1:14" ht="30" customHeight="1" x14ac:dyDescent="0.15">
      <c r="A37" s="58"/>
      <c r="B37" s="172"/>
      <c r="C37" s="134"/>
      <c r="D37" s="134"/>
      <c r="E37" s="180"/>
      <c r="F37" s="181"/>
      <c r="G37" s="194"/>
      <c r="H37" s="192"/>
      <c r="I37" s="193"/>
      <c r="J37" s="202"/>
      <c r="K37" s="203"/>
      <c r="L37" s="204">
        <f t="shared" si="0"/>
        <v>0</v>
      </c>
      <c r="M37" s="209">
        <f t="shared" si="1"/>
        <v>0</v>
      </c>
      <c r="N37" s="210">
        <f t="shared" si="2"/>
        <v>-1015648</v>
      </c>
    </row>
    <row r="38" spans="1:14" ht="30" customHeight="1" x14ac:dyDescent="0.15">
      <c r="A38" s="58"/>
      <c r="B38" s="172"/>
      <c r="C38" s="134"/>
      <c r="D38" s="134"/>
      <c r="E38" s="180"/>
      <c r="F38" s="181"/>
      <c r="G38" s="194"/>
      <c r="H38" s="192"/>
      <c r="I38" s="193"/>
      <c r="J38" s="202"/>
      <c r="K38" s="203"/>
      <c r="L38" s="204">
        <f t="shared" si="0"/>
        <v>0</v>
      </c>
      <c r="M38" s="209">
        <f t="shared" si="1"/>
        <v>0</v>
      </c>
      <c r="N38" s="210">
        <f t="shared" si="2"/>
        <v>-1015648</v>
      </c>
    </row>
    <row r="39" spans="1:14" ht="30" customHeight="1" x14ac:dyDescent="0.15">
      <c r="A39" s="58"/>
      <c r="B39" s="172"/>
      <c r="C39" s="134"/>
      <c r="D39" s="134"/>
      <c r="E39" s="180"/>
      <c r="F39" s="181"/>
      <c r="G39" s="194"/>
      <c r="H39" s="192"/>
      <c r="I39" s="193"/>
      <c r="J39" s="202"/>
      <c r="K39" s="203"/>
      <c r="L39" s="204">
        <f t="shared" si="0"/>
        <v>0</v>
      </c>
      <c r="M39" s="209">
        <f t="shared" si="1"/>
        <v>0</v>
      </c>
      <c r="N39" s="210">
        <f t="shared" si="2"/>
        <v>-1015648</v>
      </c>
    </row>
    <row r="40" spans="1:14" ht="30" customHeight="1" x14ac:dyDescent="0.15">
      <c r="A40" s="58"/>
      <c r="B40" s="172"/>
      <c r="C40" s="134"/>
      <c r="D40" s="134"/>
      <c r="E40" s="180"/>
      <c r="F40" s="181"/>
      <c r="G40" s="194"/>
      <c r="H40" s="192"/>
      <c r="I40" s="193"/>
      <c r="J40" s="202"/>
      <c r="K40" s="203"/>
      <c r="L40" s="204">
        <f t="shared" si="0"/>
        <v>0</v>
      </c>
      <c r="M40" s="209">
        <f t="shared" si="1"/>
        <v>0</v>
      </c>
      <c r="N40" s="210">
        <f t="shared" si="2"/>
        <v>-1015648</v>
      </c>
    </row>
    <row r="41" spans="1:14" ht="15" customHeight="1" x14ac:dyDescent="0.15">
      <c r="A41" s="108"/>
      <c r="B41" s="174"/>
      <c r="C41" s="175"/>
      <c r="D41" s="175"/>
      <c r="E41" s="184"/>
      <c r="F41" s="185"/>
      <c r="G41" s="197"/>
      <c r="H41" s="268">
        <f t="shared" ref="H41:M41" si="3">SUBTOTAL(9,H7:H40)</f>
        <v>50000</v>
      </c>
      <c r="I41" s="268">
        <f t="shared" si="3"/>
        <v>1065648</v>
      </c>
      <c r="J41" s="276">
        <f t="shared" si="3"/>
        <v>995648</v>
      </c>
      <c r="K41" s="278">
        <f t="shared" si="3"/>
        <v>995648</v>
      </c>
      <c r="L41" s="280">
        <f t="shared" si="3"/>
        <v>0</v>
      </c>
      <c r="M41" s="268">
        <f t="shared" si="3"/>
        <v>70000</v>
      </c>
      <c r="N41" s="268"/>
    </row>
    <row r="42" spans="1:14" ht="15" customHeight="1" x14ac:dyDescent="0.15">
      <c r="A42" s="109"/>
      <c r="B42" s="176"/>
      <c r="C42" s="177"/>
      <c r="D42" s="177"/>
      <c r="E42" s="186"/>
      <c r="F42" s="187"/>
      <c r="G42" s="198"/>
      <c r="H42" s="269"/>
      <c r="I42" s="269"/>
      <c r="J42" s="277"/>
      <c r="K42" s="279"/>
      <c r="L42" s="281"/>
      <c r="M42" s="269"/>
      <c r="N42" s="269">
        <f>N41+H42-I42</f>
        <v>0</v>
      </c>
    </row>
  </sheetData>
  <sheetProtection algorithmName="SHA-512" hashValue="1+m2UL552YYCgzMHBI2sq0zaqY1NvwiFFKd17ktvisXMcEwWChu2PZR0WV2F/f6i/Ll51RX2aDaDU7CwwfXRJQ==" saltValue="7Lax23a6Ry+S1qZhWM2U7A==" spinCount="100000" sheet="1" formatRows="0" insertRows="0" deleteRows="0" autoFilter="0"/>
  <autoFilter ref="B6:M42" xr:uid="{00000000-0009-0000-0000-000001000000}"/>
  <mergeCells count="22">
    <mergeCell ref="G4:G5"/>
    <mergeCell ref="J1:K1"/>
    <mergeCell ref="L1:N1"/>
    <mergeCell ref="C2:D2"/>
    <mergeCell ref="F2:I2"/>
    <mergeCell ref="J2:K2"/>
    <mergeCell ref="L2:N2"/>
    <mergeCell ref="A4:A5"/>
    <mergeCell ref="B4:B5"/>
    <mergeCell ref="C4:C5"/>
    <mergeCell ref="D4:D5"/>
    <mergeCell ref="E4:F5"/>
    <mergeCell ref="N41:N42"/>
    <mergeCell ref="H4:H5"/>
    <mergeCell ref="I4:I5"/>
    <mergeCell ref="N4:N5"/>
    <mergeCell ref="H41:H42"/>
    <mergeCell ref="I41:I42"/>
    <mergeCell ref="J41:J42"/>
    <mergeCell ref="K41:K42"/>
    <mergeCell ref="L41:L42"/>
    <mergeCell ref="M41:M42"/>
  </mergeCells>
  <phoneticPr fontId="2"/>
  <dataValidations count="5">
    <dataValidation type="custom" allowBlank="1" showInputMessage="1" showErrorMessage="1" sqref="L7:N40" xr:uid="{00000000-0002-0000-0100-000000000000}">
      <formula1>""</formula1>
    </dataValidation>
    <dataValidation type="list" allowBlank="1" showInputMessage="1" showErrorMessage="1" sqref="G7:G40" xr:uid="{00000000-0002-0000-0100-000001000000}">
      <formula1>種別</formula1>
    </dataValidation>
    <dataValidation type="list" allowBlank="1" showInputMessage="1" showErrorMessage="1" sqref="E7:E40" xr:uid="{00000000-0002-0000-0100-000002000000}">
      <formula1>経理区分</formula1>
    </dataValidation>
    <dataValidation type="list" allowBlank="1" showInputMessage="1" showErrorMessage="1" sqref="F7:F21 F38:F42" xr:uid="{00000000-0002-0000-0100-000003000000}">
      <formula1>INDIRECT($E7)</formula1>
    </dataValidation>
    <dataValidation type="list" allowBlank="1" showInputMessage="1" showErrorMessage="1" sqref="F2:I2" xr:uid="{00000000-0002-0000-0100-000004000000}">
      <formula1>INDIRECT(#REF!)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81" fitToHeight="0" orientation="landscape" cellComments="asDisplayed" r:id="rId1"/>
  <headerFooter>
    <oddHeader>&amp;C&amp;"ＭＳ ゴシック,太字"&amp;16&amp;K000000競技強化支援事業助成活動収支簿</oddHeader>
    <oddFooter>&amp;C&amp;P</oddFooter>
  </headerFooter>
  <rowBreaks count="1" manualBreakCount="1">
    <brk id="21" max="3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4"/>
  <sheetViews>
    <sheetView view="pageBreakPreview" zoomScaleNormal="100" zoomScaleSheetLayoutView="100" workbookViewId="0">
      <selection activeCell="H10" sqref="H10:K10"/>
    </sheetView>
  </sheetViews>
  <sheetFormatPr defaultColWidth="9" defaultRowHeight="11.25" x14ac:dyDescent="0.15"/>
  <cols>
    <col min="1" max="1" width="0.875" style="15" customWidth="1"/>
    <col min="2" max="3" width="2.375" style="15" customWidth="1"/>
    <col min="4" max="4" width="15.375" style="17" customWidth="1"/>
    <col min="5" max="7" width="10.125" style="15" customWidth="1"/>
    <col min="8" max="11" width="11" style="15" customWidth="1"/>
    <col min="12" max="12" width="0.875" style="15" customWidth="1"/>
    <col min="13" max="16384" width="9" style="15"/>
  </cols>
  <sheetData>
    <row r="1" spans="1:12" ht="18.75" customHeight="1" x14ac:dyDescent="0.15">
      <c r="A1" s="60"/>
      <c r="B1" s="244" t="s">
        <v>213</v>
      </c>
      <c r="C1" s="244"/>
      <c r="D1" s="244"/>
      <c r="E1" s="244"/>
      <c r="F1" s="244"/>
      <c r="G1" s="244"/>
      <c r="H1" s="244"/>
      <c r="I1" s="244"/>
      <c r="J1" s="244"/>
      <c r="K1" s="244"/>
      <c r="L1" s="60"/>
    </row>
    <row r="2" spans="1:12" ht="12.75" customHeight="1" x14ac:dyDescent="0.15">
      <c r="A2" s="61"/>
      <c r="B2" s="61"/>
      <c r="C2" s="61"/>
      <c r="D2" s="61"/>
      <c r="E2" s="61"/>
      <c r="F2" s="61"/>
      <c r="G2" s="61"/>
      <c r="H2" s="60"/>
      <c r="I2" s="60"/>
      <c r="J2" s="60"/>
      <c r="K2" s="60"/>
      <c r="L2" s="60"/>
    </row>
    <row r="3" spans="1:12" ht="20.25" customHeight="1" x14ac:dyDescent="0.15">
      <c r="A3" s="61"/>
      <c r="B3" s="321" t="s">
        <v>8</v>
      </c>
      <c r="C3" s="322"/>
      <c r="D3" s="323"/>
      <c r="E3" s="324" t="str">
        <f>IF(収支簿!L1="","",収支簿!L1)</f>
        <v/>
      </c>
      <c r="F3" s="325"/>
      <c r="G3" s="325"/>
      <c r="H3" s="326"/>
      <c r="I3" s="62"/>
      <c r="J3" s="62"/>
      <c r="K3" s="63"/>
      <c r="L3" s="60"/>
    </row>
    <row r="4" spans="1:12" ht="20.25" customHeight="1" x14ac:dyDescent="0.15">
      <c r="A4" s="327"/>
      <c r="B4" s="328" t="s">
        <v>170</v>
      </c>
      <c r="C4" s="329"/>
      <c r="D4" s="330"/>
      <c r="E4" s="324" t="str">
        <f>IF(収支簿!F2="","",収支簿!F2)</f>
        <v/>
      </c>
      <c r="F4" s="325"/>
      <c r="G4" s="325"/>
      <c r="H4" s="326"/>
      <c r="I4" s="62"/>
      <c r="J4" s="62"/>
      <c r="K4" s="63"/>
      <c r="L4" s="60"/>
    </row>
    <row r="5" spans="1:12" ht="20.25" customHeight="1" x14ac:dyDescent="0.15">
      <c r="A5" s="327"/>
      <c r="B5" s="328" t="s">
        <v>79</v>
      </c>
      <c r="C5" s="329"/>
      <c r="D5" s="330"/>
      <c r="E5" s="324" t="str">
        <f>IF(収支簿!L2="","",収支簿!L2)</f>
        <v/>
      </c>
      <c r="F5" s="325"/>
      <c r="G5" s="325"/>
      <c r="H5" s="326"/>
      <c r="I5" s="62"/>
      <c r="J5" s="62"/>
      <c r="K5" s="63"/>
      <c r="L5" s="60"/>
    </row>
    <row r="6" spans="1:12" ht="6" customHeight="1" x14ac:dyDescent="0.15">
      <c r="A6" s="327"/>
      <c r="B6" s="123"/>
      <c r="C6" s="123"/>
      <c r="D6" s="123"/>
      <c r="E6" s="61"/>
      <c r="F6" s="61"/>
      <c r="G6" s="61"/>
      <c r="H6" s="64"/>
      <c r="I6" s="64"/>
      <c r="J6" s="64"/>
      <c r="K6" s="65"/>
      <c r="L6" s="60"/>
    </row>
    <row r="7" spans="1:12" ht="18.95" customHeight="1" thickBot="1" x14ac:dyDescent="0.2">
      <c r="A7" s="327"/>
      <c r="B7" s="66" t="s">
        <v>9</v>
      </c>
      <c r="C7" s="123"/>
      <c r="D7" s="123"/>
      <c r="E7" s="61"/>
      <c r="F7" s="61"/>
      <c r="G7" s="67" t="s">
        <v>179</v>
      </c>
      <c r="H7" s="64"/>
      <c r="I7" s="64"/>
      <c r="J7" s="64"/>
      <c r="K7" s="65"/>
      <c r="L7" s="60"/>
    </row>
    <row r="8" spans="1:12" ht="24.75" customHeight="1" x14ac:dyDescent="0.15">
      <c r="A8" s="327"/>
      <c r="B8" s="315" t="s">
        <v>10</v>
      </c>
      <c r="C8" s="316"/>
      <c r="D8" s="316"/>
      <c r="E8" s="333" t="s">
        <v>11</v>
      </c>
      <c r="F8" s="335" t="s">
        <v>171</v>
      </c>
      <c r="G8" s="337" t="s">
        <v>12</v>
      </c>
      <c r="H8" s="68"/>
      <c r="I8" s="69"/>
      <c r="J8" s="69"/>
      <c r="K8" s="69"/>
      <c r="L8" s="60"/>
    </row>
    <row r="9" spans="1:12" x14ac:dyDescent="0.15">
      <c r="A9" s="327"/>
      <c r="B9" s="331"/>
      <c r="C9" s="332"/>
      <c r="D9" s="332"/>
      <c r="E9" s="334"/>
      <c r="F9" s="336"/>
      <c r="G9" s="338"/>
      <c r="H9" s="68"/>
      <c r="I9" s="69"/>
      <c r="J9" s="69"/>
      <c r="K9" s="69"/>
      <c r="L9" s="60"/>
    </row>
    <row r="10" spans="1:12" ht="26.1" customHeight="1" x14ac:dyDescent="0.15">
      <c r="A10" s="327"/>
      <c r="B10" s="263" t="s">
        <v>210</v>
      </c>
      <c r="C10" s="264"/>
      <c r="D10" s="264"/>
      <c r="E10" s="70"/>
      <c r="F10" s="71">
        <f t="shared" ref="F10:F16" si="0">G10-E10</f>
        <v>0</v>
      </c>
      <c r="G10" s="88">
        <f>IF(I39&lt;G39-SUM(G11:G15),ROUNDDOWN(I39,-3),ROUNDDOWN(G39-SUM(G11:G15),-3))</f>
        <v>0</v>
      </c>
      <c r="H10" s="339"/>
      <c r="I10" s="340"/>
      <c r="J10" s="340"/>
      <c r="K10" s="340"/>
      <c r="L10" s="60"/>
    </row>
    <row r="11" spans="1:12" ht="26.1" customHeight="1" x14ac:dyDescent="0.15">
      <c r="A11" s="327"/>
      <c r="B11" s="267" t="s">
        <v>189</v>
      </c>
      <c r="C11" s="264"/>
      <c r="D11" s="264"/>
      <c r="E11" s="70"/>
      <c r="F11" s="71">
        <f t="shared" si="0"/>
        <v>0</v>
      </c>
      <c r="G11" s="88">
        <f>SUMIF(収支簿!$E$7:$E$3091,$B11,収支簿!$H$7:$H$3091)</f>
        <v>0</v>
      </c>
      <c r="H11" s="72"/>
      <c r="I11" s="73"/>
      <c r="J11" s="73"/>
      <c r="K11" s="73"/>
      <c r="L11" s="60"/>
    </row>
    <row r="12" spans="1:12" ht="26.1" customHeight="1" x14ac:dyDescent="0.15">
      <c r="A12" s="327"/>
      <c r="B12" s="217" t="s">
        <v>190</v>
      </c>
      <c r="C12" s="235"/>
      <c r="D12" s="235"/>
      <c r="E12" s="70"/>
      <c r="F12" s="71">
        <f t="shared" ref="F12" si="1">G12-E12</f>
        <v>0</v>
      </c>
      <c r="G12" s="88">
        <f>SUMIF(収支簿!$E$7:$E$3091,$B12,収支簿!$H$7:$H$3091)</f>
        <v>0</v>
      </c>
      <c r="H12" s="72"/>
      <c r="I12" s="73"/>
      <c r="J12" s="73"/>
      <c r="K12" s="73"/>
      <c r="L12" s="60"/>
    </row>
    <row r="13" spans="1:12" ht="26.1" customHeight="1" x14ac:dyDescent="0.15">
      <c r="A13" s="327"/>
      <c r="B13" s="217" t="s">
        <v>191</v>
      </c>
      <c r="C13" s="235"/>
      <c r="D13" s="235"/>
      <c r="E13" s="70"/>
      <c r="F13" s="71">
        <f t="shared" si="0"/>
        <v>0</v>
      </c>
      <c r="G13" s="88">
        <f>SUMIF(収支簿!$E$7:$E$3091,$B13,収支簿!$H$7:$H$3091)</f>
        <v>0</v>
      </c>
      <c r="H13" s="72"/>
      <c r="I13" s="73"/>
      <c r="J13" s="73"/>
      <c r="K13" s="73"/>
      <c r="L13" s="60"/>
    </row>
    <row r="14" spans="1:12" ht="26.1" customHeight="1" x14ac:dyDescent="0.15">
      <c r="A14" s="327"/>
      <c r="B14" s="217" t="s">
        <v>192</v>
      </c>
      <c r="C14" s="235"/>
      <c r="D14" s="235"/>
      <c r="E14" s="70"/>
      <c r="F14" s="71">
        <f t="shared" si="0"/>
        <v>0</v>
      </c>
      <c r="G14" s="88">
        <f>SUMIF(収支簿!$E$7:$E$3091,$B14,収支簿!$H$7:$H$3091)</f>
        <v>0</v>
      </c>
      <c r="H14" s="72"/>
      <c r="I14" s="73"/>
      <c r="J14" s="73"/>
      <c r="K14" s="73"/>
      <c r="L14" s="60"/>
    </row>
    <row r="15" spans="1:12" ht="26.1" customHeight="1" x14ac:dyDescent="0.15">
      <c r="A15" s="327"/>
      <c r="B15" s="217" t="s">
        <v>173</v>
      </c>
      <c r="C15" s="235"/>
      <c r="D15" s="235"/>
      <c r="E15" s="74"/>
      <c r="F15" s="71">
        <f t="shared" si="0"/>
        <v>0</v>
      </c>
      <c r="G15" s="88">
        <f>SUMIF(収支簿!$E$7:$E$3091,$B15,収支簿!$H$7:$H$3091)</f>
        <v>0</v>
      </c>
      <c r="H15" s="72"/>
      <c r="I15" s="73"/>
      <c r="J15" s="73"/>
      <c r="K15" s="73"/>
      <c r="L15" s="60"/>
    </row>
    <row r="16" spans="1:12" ht="26.1" customHeight="1" x14ac:dyDescent="0.15">
      <c r="A16" s="327"/>
      <c r="B16" s="236" t="s">
        <v>208</v>
      </c>
      <c r="C16" s="237"/>
      <c r="D16" s="237"/>
      <c r="E16" s="75"/>
      <c r="F16" s="76">
        <f t="shared" si="0"/>
        <v>0</v>
      </c>
      <c r="G16" s="117">
        <f>G39-SUM(G10:G15)</f>
        <v>0</v>
      </c>
      <c r="H16" s="72"/>
      <c r="I16" s="73"/>
      <c r="J16" s="73"/>
      <c r="K16" s="73"/>
      <c r="L16" s="60"/>
    </row>
    <row r="17" spans="1:12" ht="26.1" customHeight="1" thickBot="1" x14ac:dyDescent="0.2">
      <c r="A17" s="327"/>
      <c r="B17" s="294" t="s">
        <v>13</v>
      </c>
      <c r="C17" s="295"/>
      <c r="D17" s="295"/>
      <c r="E17" s="77">
        <f>SUM(E10:E16)</f>
        <v>0</v>
      </c>
      <c r="F17" s="78">
        <f>SUM(F10:F16)</f>
        <v>0</v>
      </c>
      <c r="G17" s="79">
        <f>SUM(G10:G16)</f>
        <v>0</v>
      </c>
      <c r="H17" s="80"/>
      <c r="I17" s="81"/>
      <c r="J17" s="81"/>
      <c r="K17" s="81"/>
      <c r="L17" s="60"/>
    </row>
    <row r="18" spans="1:12" ht="8.25" customHeight="1" x14ac:dyDescent="0.15">
      <c r="A18" s="327"/>
      <c r="B18" s="123"/>
      <c r="C18" s="123"/>
      <c r="D18" s="123"/>
      <c r="E18" s="62"/>
      <c r="F18" s="62"/>
      <c r="G18" s="62"/>
      <c r="H18" s="82"/>
      <c r="I18" s="82"/>
      <c r="J18" s="82"/>
      <c r="K18" s="82"/>
      <c r="L18" s="60"/>
    </row>
    <row r="19" spans="1:12" ht="18.95" customHeight="1" thickBot="1" x14ac:dyDescent="0.2">
      <c r="A19" s="327"/>
      <c r="B19" s="66" t="s">
        <v>14</v>
      </c>
      <c r="C19" s="123"/>
      <c r="D19" s="123"/>
      <c r="E19" s="62"/>
      <c r="F19" s="62"/>
      <c r="G19" s="62"/>
      <c r="H19" s="83"/>
      <c r="I19" s="83"/>
      <c r="J19" s="83"/>
      <c r="K19" s="84" t="s">
        <v>174</v>
      </c>
      <c r="L19" s="60"/>
    </row>
    <row r="20" spans="1:12" ht="18.95" customHeight="1" x14ac:dyDescent="0.15">
      <c r="A20" s="327"/>
      <c r="B20" s="315" t="s">
        <v>10</v>
      </c>
      <c r="C20" s="316"/>
      <c r="D20" s="317"/>
      <c r="E20" s="305" t="s">
        <v>11</v>
      </c>
      <c r="F20" s="307" t="s">
        <v>172</v>
      </c>
      <c r="G20" s="309" t="s">
        <v>12</v>
      </c>
      <c r="H20" s="311" t="s">
        <v>15</v>
      </c>
      <c r="I20" s="312"/>
      <c r="J20" s="312"/>
      <c r="K20" s="313" t="s">
        <v>175</v>
      </c>
      <c r="L20" s="60"/>
    </row>
    <row r="21" spans="1:12" ht="18.95" customHeight="1" x14ac:dyDescent="0.15">
      <c r="A21" s="327"/>
      <c r="B21" s="318"/>
      <c r="C21" s="319"/>
      <c r="D21" s="320"/>
      <c r="E21" s="306"/>
      <c r="F21" s="308"/>
      <c r="G21" s="310"/>
      <c r="H21" s="85" t="s">
        <v>176</v>
      </c>
      <c r="I21" s="86" t="s">
        <v>177</v>
      </c>
      <c r="J21" s="87" t="s">
        <v>178</v>
      </c>
      <c r="K21" s="314"/>
      <c r="L21" s="60"/>
    </row>
    <row r="22" spans="1:12" ht="26.1" customHeight="1" x14ac:dyDescent="0.15">
      <c r="A22" s="327"/>
      <c r="B22" s="297" t="s">
        <v>16</v>
      </c>
      <c r="C22" s="298"/>
      <c r="D22" s="299"/>
      <c r="E22" s="70"/>
      <c r="F22" s="71">
        <f>G22-E22</f>
        <v>0</v>
      </c>
      <c r="G22" s="88">
        <f>SUMIF(収支簿!$E$7:$E$3091,$B22,収支簿!$I$7:$I$3091)</f>
        <v>0</v>
      </c>
      <c r="H22" s="89">
        <f>SUMIF(収支簿!$E$7:$E$3092,$B22,収支簿!$J$7:$J$3092)</f>
        <v>0</v>
      </c>
      <c r="I22" s="90">
        <f>SUMIF(収支簿!$E$7:$E$3092,$B22,収支簿!$K$7:$K$3092)</f>
        <v>0</v>
      </c>
      <c r="J22" s="91">
        <f>SUMIF(収支簿!$E$7:$E$3092,$B22,収支簿!$L$7:$L$3092)</f>
        <v>0</v>
      </c>
      <c r="K22" s="92">
        <f>SUMIF(収支簿!$E$7:$E$3092,$B22,収支簿!$M$7:$M$3092)</f>
        <v>0</v>
      </c>
      <c r="L22" s="60"/>
    </row>
    <row r="23" spans="1:12" ht="26.1" customHeight="1" x14ac:dyDescent="0.15">
      <c r="A23" s="327"/>
      <c r="B23" s="297" t="s">
        <v>17</v>
      </c>
      <c r="C23" s="298"/>
      <c r="D23" s="299"/>
      <c r="E23" s="70"/>
      <c r="F23" s="71">
        <f t="shared" ref="F23:F38" si="2">G23-E23</f>
        <v>0</v>
      </c>
      <c r="G23" s="88">
        <f>SUMIF(収支簿!$E$7:$E$3091,$B23,収支簿!$I$7:$I$3091)</f>
        <v>0</v>
      </c>
      <c r="H23" s="89">
        <f>SUMIF(収支簿!$E$7:$E$3092,$B23,収支簿!$J$7:$J$3092)</f>
        <v>0</v>
      </c>
      <c r="I23" s="90">
        <f>SUMIF(収支簿!$E$7:$E$3092,$B23,収支簿!$K$7:$K$3092)</f>
        <v>0</v>
      </c>
      <c r="J23" s="91">
        <f>SUMIF(収支簿!$E$7:$E$3092,$B23,収支簿!$L$7:$L$3092)</f>
        <v>0</v>
      </c>
      <c r="K23" s="92">
        <f>SUMIF(収支簿!$E$7:$E$3092,$B23,収支簿!$M$7:$M$3092)</f>
        <v>0</v>
      </c>
      <c r="L23" s="60"/>
    </row>
    <row r="24" spans="1:12" ht="26.1" customHeight="1" x14ac:dyDescent="0.15">
      <c r="A24" s="327"/>
      <c r="B24" s="297" t="s">
        <v>18</v>
      </c>
      <c r="C24" s="298"/>
      <c r="D24" s="299"/>
      <c r="E24" s="70"/>
      <c r="F24" s="71">
        <f t="shared" si="2"/>
        <v>0</v>
      </c>
      <c r="G24" s="88">
        <f>SUMIF(収支簿!$E$7:$E$3091,$B24,収支簿!$I$7:$I$3091)</f>
        <v>0</v>
      </c>
      <c r="H24" s="89">
        <f>SUMIF(収支簿!$E$7:$E$3092,$B24,収支簿!$J$7:$J$3092)</f>
        <v>0</v>
      </c>
      <c r="I24" s="90">
        <f>SUMIF(収支簿!$E$7:$E$3092,$B24,収支簿!$K$7:$K$3092)</f>
        <v>0</v>
      </c>
      <c r="J24" s="91">
        <f>SUMIF(収支簿!$E$7:$E$3092,$B24,収支簿!$L$7:$L$3092)</f>
        <v>0</v>
      </c>
      <c r="K24" s="92">
        <f>SUMIF(収支簿!$E$7:$E$3092,$B24,収支簿!$M$7:$M$3092)</f>
        <v>0</v>
      </c>
      <c r="L24" s="60"/>
    </row>
    <row r="25" spans="1:12" ht="26.1" customHeight="1" x14ac:dyDescent="0.15">
      <c r="A25" s="327"/>
      <c r="B25" s="297" t="s">
        <v>19</v>
      </c>
      <c r="C25" s="298"/>
      <c r="D25" s="299"/>
      <c r="E25" s="70"/>
      <c r="F25" s="71">
        <f t="shared" si="2"/>
        <v>0</v>
      </c>
      <c r="G25" s="88">
        <f>SUMIF(収支簿!$E$7:$E$3091,$B25,収支簿!$I$7:$I$3091)</f>
        <v>0</v>
      </c>
      <c r="H25" s="89">
        <f>SUMIF(収支簿!$E$7:$E$3092,$B25,収支簿!$J$7:$J$3092)</f>
        <v>0</v>
      </c>
      <c r="I25" s="90">
        <f>SUMIF(収支簿!$E$7:$E$3092,$B25,収支簿!$K$7:$K$3092)</f>
        <v>0</v>
      </c>
      <c r="J25" s="91">
        <f>SUMIF(収支簿!$E$7:$E$3092,$B25,収支簿!$L$7:$L$3092)</f>
        <v>0</v>
      </c>
      <c r="K25" s="92">
        <f>SUMIF(収支簿!$E$7:$E$3092,$B25,収支簿!$M$7:$M$3092)</f>
        <v>0</v>
      </c>
      <c r="L25" s="60"/>
    </row>
    <row r="26" spans="1:12" ht="26.1" customHeight="1" x14ac:dyDescent="0.15">
      <c r="A26" s="327"/>
      <c r="B26" s="297" t="s">
        <v>0</v>
      </c>
      <c r="C26" s="298"/>
      <c r="D26" s="299"/>
      <c r="E26" s="70"/>
      <c r="F26" s="71">
        <f t="shared" si="2"/>
        <v>0</v>
      </c>
      <c r="G26" s="88">
        <f>SUMIF(収支簿!$E$7:$E$3091,$B26,収支簿!$I$7:$I$3091)</f>
        <v>0</v>
      </c>
      <c r="H26" s="89">
        <f>SUMIF(収支簿!$E$7:$E$3092,$B26,収支簿!$J$7:$J$3092)</f>
        <v>0</v>
      </c>
      <c r="I26" s="90">
        <f>SUMIF(収支簿!$E$7:$E$3092,$B26,収支簿!$K$7:$K$3092)</f>
        <v>0</v>
      </c>
      <c r="J26" s="91">
        <f>SUMIF(収支簿!$E$7:$E$3092,$B26,収支簿!$L$7:$L$3092)</f>
        <v>0</v>
      </c>
      <c r="K26" s="92">
        <f>SUMIF(収支簿!$E$7:$E$3092,$B26,収支簿!$M$7:$M$3092)</f>
        <v>0</v>
      </c>
      <c r="L26" s="60"/>
    </row>
    <row r="27" spans="1:12" ht="26.1" customHeight="1" x14ac:dyDescent="0.15">
      <c r="A27" s="327"/>
      <c r="B27" s="297" t="s">
        <v>20</v>
      </c>
      <c r="C27" s="298"/>
      <c r="D27" s="299"/>
      <c r="E27" s="70"/>
      <c r="F27" s="71">
        <f t="shared" si="2"/>
        <v>0</v>
      </c>
      <c r="G27" s="88">
        <f>SUMIF(収支簿!$E$7:$E$3091,$B27,収支簿!$I$7:$I$3091)</f>
        <v>0</v>
      </c>
      <c r="H27" s="89">
        <f>SUMIF(収支簿!$E$7:$E$3092,$B27,収支簿!$J$7:$J$3092)</f>
        <v>0</v>
      </c>
      <c r="I27" s="90">
        <f>SUMIF(収支簿!$E$7:$E$3092,$B27,収支簿!$K$7:$K$3092)</f>
        <v>0</v>
      </c>
      <c r="J27" s="91">
        <f>SUMIF(収支簿!$E$7:$E$3092,$B27,収支簿!$L$7:$L$3092)</f>
        <v>0</v>
      </c>
      <c r="K27" s="92">
        <f>SUMIF(収支簿!$E$7:$E$3092,$B27,収支簿!$M$7:$M$3092)</f>
        <v>0</v>
      </c>
      <c r="L27" s="60"/>
    </row>
    <row r="28" spans="1:12" ht="26.1" customHeight="1" x14ac:dyDescent="0.15">
      <c r="A28" s="327"/>
      <c r="B28" s="297" t="s">
        <v>1</v>
      </c>
      <c r="C28" s="298"/>
      <c r="D28" s="299"/>
      <c r="E28" s="70"/>
      <c r="F28" s="71">
        <f t="shared" si="2"/>
        <v>0</v>
      </c>
      <c r="G28" s="88">
        <f>SUMIF(収支簿!$E$7:$E$3091,$B28,収支簿!$I$7:$I$3091)</f>
        <v>0</v>
      </c>
      <c r="H28" s="89">
        <f>SUMIF(収支簿!$E$7:$E$3092,$B28,収支簿!$J$7:$J$3092)</f>
        <v>0</v>
      </c>
      <c r="I28" s="90">
        <f>SUMIF(収支簿!$E$7:$E$3091,$B28,収支簿!$K$7:$K$3091)</f>
        <v>0</v>
      </c>
      <c r="J28" s="91">
        <f>SUMIF(収支簿!$E$7:$E$3092,$B28,収支簿!$L$7:$L$3092)</f>
        <v>0</v>
      </c>
      <c r="K28" s="92">
        <f>SUMIF(収支簿!$E$7:$E$3092,$B28,収支簿!$M$7:$M$3092)</f>
        <v>0</v>
      </c>
      <c r="L28" s="60"/>
    </row>
    <row r="29" spans="1:12" ht="26.1" customHeight="1" x14ac:dyDescent="0.15">
      <c r="A29" s="327"/>
      <c r="B29" s="297" t="s">
        <v>2</v>
      </c>
      <c r="C29" s="298"/>
      <c r="D29" s="299"/>
      <c r="E29" s="70"/>
      <c r="F29" s="71">
        <f t="shared" si="2"/>
        <v>0</v>
      </c>
      <c r="G29" s="88">
        <f>SUMIF(収支簿!$E$7:$E$3091,$B29,収支簿!$I$7:$I$3091)</f>
        <v>0</v>
      </c>
      <c r="H29" s="89">
        <f>SUMIF(収支簿!$E$7:$E$3092,$B29,収支簿!$J$7:$J$3092)</f>
        <v>0</v>
      </c>
      <c r="I29" s="90">
        <f>SUMIF(収支簿!$E$7:$E$3092,$B29,収支簿!$K$7:$K$3092)</f>
        <v>0</v>
      </c>
      <c r="J29" s="91">
        <f>SUMIF(収支簿!$E$7:$E$3092,$B29,収支簿!$L$7:$L$3092)</f>
        <v>0</v>
      </c>
      <c r="K29" s="92">
        <f>SUMIF(収支簿!$E$7:$E$3092,$B29,収支簿!$M$7:$M$3092)</f>
        <v>0</v>
      </c>
      <c r="L29" s="60"/>
    </row>
    <row r="30" spans="1:12" ht="26.1" customHeight="1" x14ac:dyDescent="0.15">
      <c r="A30" s="327"/>
      <c r="B30" s="297" t="s">
        <v>3</v>
      </c>
      <c r="C30" s="298"/>
      <c r="D30" s="299"/>
      <c r="E30" s="70"/>
      <c r="F30" s="71">
        <f t="shared" si="2"/>
        <v>0</v>
      </c>
      <c r="G30" s="88">
        <f>SUMIF(収支簿!$E$7:$E$3091,$B30,収支簿!$I$7:$I$3091)</f>
        <v>0</v>
      </c>
      <c r="H30" s="89">
        <f>SUMIF(収支簿!$E$7:$E$3092,$B30,収支簿!$J$7:$J$3092)</f>
        <v>0</v>
      </c>
      <c r="I30" s="90">
        <f>SUMIF(収支簿!$E$7:$E$3092,$B30,収支簿!$K$7:$K$3092)</f>
        <v>0</v>
      </c>
      <c r="J30" s="91">
        <f>SUMIF(収支簿!$E$7:$E$3092,$B30,収支簿!$L$7:$L$3092)</f>
        <v>0</v>
      </c>
      <c r="K30" s="92">
        <f>SUMIF(収支簿!$E$7:$E$3092,$B30,収支簿!$M$7:$M$3092)</f>
        <v>0</v>
      </c>
      <c r="L30" s="60"/>
    </row>
    <row r="31" spans="1:12" ht="26.1" customHeight="1" x14ac:dyDescent="0.15">
      <c r="A31" s="327"/>
      <c r="B31" s="297" t="s">
        <v>21</v>
      </c>
      <c r="C31" s="298"/>
      <c r="D31" s="299"/>
      <c r="E31" s="70"/>
      <c r="F31" s="71">
        <f t="shared" si="2"/>
        <v>0</v>
      </c>
      <c r="G31" s="88">
        <f>SUMIF(収支簿!$E$7:$E$3091,$B31,収支簿!$I$7:$I$3091)</f>
        <v>0</v>
      </c>
      <c r="H31" s="89">
        <f>SUMIF(収支簿!$E$7:$E$3092,$B31,収支簿!$J$7:$J$3092)</f>
        <v>0</v>
      </c>
      <c r="I31" s="90">
        <f>SUMIF(収支簿!$E$7:$E$3092,$B31,収支簿!$K$7:$K$3092)</f>
        <v>0</v>
      </c>
      <c r="J31" s="91">
        <f>SUMIF(収支簿!$E$7:$E$3092,$B31,収支簿!$L$7:$L$3092)</f>
        <v>0</v>
      </c>
      <c r="K31" s="92">
        <f>SUMIF(収支簿!$E$7:$E$3092,$B31,収支簿!$M$7:$M$3092)</f>
        <v>0</v>
      </c>
      <c r="L31" s="60"/>
    </row>
    <row r="32" spans="1:12" ht="26.1" customHeight="1" x14ac:dyDescent="0.15">
      <c r="A32" s="327"/>
      <c r="B32" s="297" t="s">
        <v>4</v>
      </c>
      <c r="C32" s="298"/>
      <c r="D32" s="299"/>
      <c r="E32" s="70"/>
      <c r="F32" s="71">
        <f t="shared" si="2"/>
        <v>0</v>
      </c>
      <c r="G32" s="88">
        <f>SUMIF(収支簿!$E$7:$E$3091,$B32,収支簿!$I$7:$I$3091)</f>
        <v>0</v>
      </c>
      <c r="H32" s="89">
        <f>SUMIF(収支簿!$E$7:$E$3092,$B32,収支簿!$J$7:$J$3092)</f>
        <v>0</v>
      </c>
      <c r="I32" s="90">
        <f>SUMIF(収支簿!$E$7:$E$3092,$B32,収支簿!$K$7:$K$3092)</f>
        <v>0</v>
      </c>
      <c r="J32" s="91">
        <f>SUMIF(収支簿!$E$7:$E$3092,$B32,収支簿!$L$7:$L$3092)</f>
        <v>0</v>
      </c>
      <c r="K32" s="92">
        <f>SUMIF(収支簿!$E$7:$E$3092,$B32,収支簿!$M$7:$M$3092)</f>
        <v>0</v>
      </c>
      <c r="L32" s="60"/>
    </row>
    <row r="33" spans="1:12" ht="26.1" customHeight="1" x14ac:dyDescent="0.15">
      <c r="A33" s="327"/>
      <c r="B33" s="297" t="s">
        <v>5</v>
      </c>
      <c r="C33" s="298"/>
      <c r="D33" s="299"/>
      <c r="E33" s="70"/>
      <c r="F33" s="71">
        <f t="shared" si="2"/>
        <v>0</v>
      </c>
      <c r="G33" s="88">
        <f>SUMIF(収支簿!$E$7:$E$3091,$B33,収支簿!$I$7:$I$3091)</f>
        <v>0</v>
      </c>
      <c r="H33" s="89">
        <f>SUMIF(収支簿!$E$7:$E$3092,$B33,収支簿!$J$7:$J$3092)</f>
        <v>0</v>
      </c>
      <c r="I33" s="90">
        <f>SUMIF(収支簿!$E$7:$E$3092,$B33,収支簿!$K$7:$K$3092)</f>
        <v>0</v>
      </c>
      <c r="J33" s="91">
        <f>SUMIF(収支簿!$E$7:$E$3092,$B33,収支簿!$L$7:$L$3092)</f>
        <v>0</v>
      </c>
      <c r="K33" s="92">
        <f>SUMIF(収支簿!$E$7:$E$3092,$B33,収支簿!$M$7:$M$3092)</f>
        <v>0</v>
      </c>
      <c r="L33" s="60"/>
    </row>
    <row r="34" spans="1:12" ht="26.1" customHeight="1" x14ac:dyDescent="0.15">
      <c r="A34" s="327"/>
      <c r="B34" s="297" t="s">
        <v>6</v>
      </c>
      <c r="C34" s="298"/>
      <c r="D34" s="299"/>
      <c r="E34" s="70"/>
      <c r="F34" s="71">
        <f t="shared" si="2"/>
        <v>0</v>
      </c>
      <c r="G34" s="88">
        <f>SUMIF(収支簿!$E$7:$E$3091,$B34,収支簿!$I$7:$I$3091)</f>
        <v>0</v>
      </c>
      <c r="H34" s="89">
        <f>SUMIF(収支簿!$E$7:$E$3092,$B34,収支簿!$J$7:$J$3092)</f>
        <v>0</v>
      </c>
      <c r="I34" s="90">
        <f>SUMIF(収支簿!$E$7:$E$3092,$B34,収支簿!$K$7:$K$3092)</f>
        <v>0</v>
      </c>
      <c r="J34" s="91">
        <f>SUMIF(収支簿!$E$7:$E$3092,$B34,収支簿!$L$7:$L$3092)</f>
        <v>0</v>
      </c>
      <c r="K34" s="92">
        <f>SUMIF(収支簿!$E$7:$E$3092,$B34,収支簿!$M$7:$M$3092)</f>
        <v>0</v>
      </c>
      <c r="L34" s="60"/>
    </row>
    <row r="35" spans="1:12" ht="26.1" customHeight="1" x14ac:dyDescent="0.15">
      <c r="A35" s="327"/>
      <c r="B35" s="297" t="s">
        <v>22</v>
      </c>
      <c r="C35" s="298"/>
      <c r="D35" s="299"/>
      <c r="E35" s="70"/>
      <c r="F35" s="71">
        <f t="shared" si="2"/>
        <v>0</v>
      </c>
      <c r="G35" s="88">
        <f>SUMIF(収支簿!$E$7:$E$3091,$B35,収支簿!$I$7:$I$3091)</f>
        <v>0</v>
      </c>
      <c r="H35" s="89">
        <f>SUMIF(収支簿!$E$7:$E$3092,$B35,収支簿!$J$7:$J$3092)</f>
        <v>0</v>
      </c>
      <c r="I35" s="90">
        <f>SUMIF(収支簿!$E$7:$E$3092,$B35,収支簿!$K$7:$K$3092)</f>
        <v>0</v>
      </c>
      <c r="J35" s="91">
        <f>SUMIF(収支簿!$E$7:$E$3092,$B35,収支簿!$L$7:$L$3092)</f>
        <v>0</v>
      </c>
      <c r="K35" s="92">
        <f>SUMIF(収支簿!$E$7:$E$3092,$B35,収支簿!$M$7:$M$3092)</f>
        <v>0</v>
      </c>
      <c r="L35" s="60"/>
    </row>
    <row r="36" spans="1:12" ht="26.1" customHeight="1" x14ac:dyDescent="0.15">
      <c r="A36" s="327"/>
      <c r="B36" s="297" t="s">
        <v>194</v>
      </c>
      <c r="C36" s="300"/>
      <c r="D36" s="301"/>
      <c r="E36" s="70"/>
      <c r="F36" s="71">
        <f t="shared" si="2"/>
        <v>0</v>
      </c>
      <c r="G36" s="88">
        <f>SUMIF(収支簿!$E$7:$E$3091,$B36,収支簿!$I$7:$I$3091)</f>
        <v>0</v>
      </c>
      <c r="H36" s="89">
        <f>SUMIF(収支簿!$E$7:$E$3092,$B36,収支簿!$J$7:$J$3092)</f>
        <v>0</v>
      </c>
      <c r="I36" s="90">
        <f>SUMIF(収支簿!$E$7:$E$3092,$B36,収支簿!$K$7:$K$3092)</f>
        <v>0</v>
      </c>
      <c r="J36" s="91">
        <f>SUMIF(収支簿!$E$7:$E$3092,$B36,収支簿!$L$7:$L$3092)</f>
        <v>0</v>
      </c>
      <c r="K36" s="92">
        <f>SUMIF(収支簿!$E$7:$E$3092,$B36,収支簿!$M$7:$M$3092)</f>
        <v>0</v>
      </c>
      <c r="L36" s="60"/>
    </row>
    <row r="37" spans="1:12" ht="26.1" customHeight="1" x14ac:dyDescent="0.15">
      <c r="A37" s="327"/>
      <c r="B37" s="217" t="s">
        <v>204</v>
      </c>
      <c r="C37" s="218"/>
      <c r="D37" s="219"/>
      <c r="E37" s="70"/>
      <c r="F37" s="71">
        <f t="shared" ref="F37" si="3">G37-E37</f>
        <v>0</v>
      </c>
      <c r="G37" s="88">
        <f>SUMIF(収支簿!$E$7:$E$3091,$B37,収支簿!$I$7:$I$3091)</f>
        <v>0</v>
      </c>
      <c r="H37" s="89">
        <f>SUMIF(収支簿!$E$7:$E$3092,$B37,収支簿!$J$7:$J$3092)</f>
        <v>0</v>
      </c>
      <c r="I37" s="90">
        <f>SUMIF(収支簿!$E$7:$E$3092,$B37,収支簿!$K$7:$K$3092)</f>
        <v>0</v>
      </c>
      <c r="J37" s="91">
        <f>SUMIF(収支簿!$E$7:$E$3092,$B37,収支簿!$L$7:$L$3092)</f>
        <v>0</v>
      </c>
      <c r="K37" s="92">
        <f>SUMIF(収支簿!$E$7:$E$3092,$B37,収支簿!$M$7:$M$3092)</f>
        <v>0</v>
      </c>
      <c r="L37" s="60"/>
    </row>
    <row r="38" spans="1:12" ht="26.1" customHeight="1" x14ac:dyDescent="0.15">
      <c r="A38" s="327"/>
      <c r="B38" s="302" t="s">
        <v>7</v>
      </c>
      <c r="C38" s="303"/>
      <c r="D38" s="304"/>
      <c r="E38" s="75"/>
      <c r="F38" s="76">
        <f t="shared" si="2"/>
        <v>0</v>
      </c>
      <c r="G38" s="93">
        <f>SUMIF(収支簿!$E$7:$E$3091,$B38,収支簿!$I$7:$I$3091)</f>
        <v>0</v>
      </c>
      <c r="H38" s="94">
        <f>SUMIF(収支簿!$E$7:$E$3092,$B38,収支簿!$J$7:$J$3092)</f>
        <v>0</v>
      </c>
      <c r="I38" s="95">
        <f>SUMIF(収支簿!$E$7:$E$3092,$B38,収支簿!$K$7:$K$3092)</f>
        <v>0</v>
      </c>
      <c r="J38" s="96">
        <f>SUMIF(収支簿!$E$7:$E$3092,$B38,収支簿!$L$7:$L$3092)</f>
        <v>0</v>
      </c>
      <c r="K38" s="97">
        <f>SUMIF(収支簿!$E$7:$E$3092,$B38,収支簿!$M$7:$M$3092)</f>
        <v>0</v>
      </c>
      <c r="L38" s="60"/>
    </row>
    <row r="39" spans="1:12" ht="26.1" customHeight="1" thickBot="1" x14ac:dyDescent="0.2">
      <c r="A39" s="327"/>
      <c r="B39" s="294" t="s">
        <v>13</v>
      </c>
      <c r="C39" s="295"/>
      <c r="D39" s="296"/>
      <c r="E39" s="77">
        <f t="shared" ref="E39:K39" si="4">SUM(E22:E38)</f>
        <v>0</v>
      </c>
      <c r="F39" s="78">
        <f t="shared" si="4"/>
        <v>0</v>
      </c>
      <c r="G39" s="79">
        <f t="shared" si="4"/>
        <v>0</v>
      </c>
      <c r="H39" s="98">
        <f t="shared" si="4"/>
        <v>0</v>
      </c>
      <c r="I39" s="98">
        <f t="shared" si="4"/>
        <v>0</v>
      </c>
      <c r="J39" s="98">
        <f t="shared" si="4"/>
        <v>0</v>
      </c>
      <c r="K39" s="99">
        <f t="shared" si="4"/>
        <v>0</v>
      </c>
      <c r="L39" s="60"/>
    </row>
    <row r="40" spans="1:12" ht="3.95" customHeight="1" x14ac:dyDescent="0.15">
      <c r="I40" s="22"/>
    </row>
    <row r="43" spans="1:12" ht="29.25" customHeight="1" x14ac:dyDescent="0.15"/>
    <row r="44" spans="1:12" ht="42.75" customHeight="1" x14ac:dyDescent="0.15"/>
    <row r="64" spans="1:3" s="17" customFormat="1" x14ac:dyDescent="0.15">
      <c r="A64" s="23"/>
      <c r="B64" s="15"/>
      <c r="C64" s="15"/>
    </row>
  </sheetData>
  <sheetProtection algorithmName="SHA-512" hashValue="3Zw5EEwttETb8NRCoYETdZMxiYOWxNE+7hddtZILfLgVFaigyjZXEnIO8wluSIwaBaXcJo7TcJRsNAYD9fWN0w==" saltValue="+OMvEUrY9FlvOij2j/2UZw==" spinCount="100000" sheet="1" objects="1" scenarios="1"/>
  <dataConsolidate/>
  <mergeCells count="45">
    <mergeCell ref="B1:K1"/>
    <mergeCell ref="B3:D3"/>
    <mergeCell ref="E3:H3"/>
    <mergeCell ref="A4:A39"/>
    <mergeCell ref="B4:D4"/>
    <mergeCell ref="E4:H4"/>
    <mergeCell ref="B5:D5"/>
    <mergeCell ref="E5:H5"/>
    <mergeCell ref="B8:D9"/>
    <mergeCell ref="E8:E9"/>
    <mergeCell ref="F8:F9"/>
    <mergeCell ref="G8:G9"/>
    <mergeCell ref="B10:D10"/>
    <mergeCell ref="H10:K10"/>
    <mergeCell ref="B11:D11"/>
    <mergeCell ref="B13:D13"/>
    <mergeCell ref="G20:G21"/>
    <mergeCell ref="H20:J20"/>
    <mergeCell ref="K20:K21"/>
    <mergeCell ref="B14:D14"/>
    <mergeCell ref="B15:D15"/>
    <mergeCell ref="B16:D16"/>
    <mergeCell ref="B17:D17"/>
    <mergeCell ref="B20:D21"/>
    <mergeCell ref="B24:D24"/>
    <mergeCell ref="B25:D25"/>
    <mergeCell ref="B26:D26"/>
    <mergeCell ref="E20:E21"/>
    <mergeCell ref="F20:F21"/>
    <mergeCell ref="B12:D12"/>
    <mergeCell ref="B39:D39"/>
    <mergeCell ref="B30:D30"/>
    <mergeCell ref="B31:D31"/>
    <mergeCell ref="B32:D32"/>
    <mergeCell ref="B33:D33"/>
    <mergeCell ref="B34:D34"/>
    <mergeCell ref="B35:D35"/>
    <mergeCell ref="B37:D37"/>
    <mergeCell ref="B27:D27"/>
    <mergeCell ref="B28:D28"/>
    <mergeCell ref="B29:D29"/>
    <mergeCell ref="B36:D36"/>
    <mergeCell ref="B38:D38"/>
    <mergeCell ref="B22:D22"/>
    <mergeCell ref="B23:D23"/>
  </mergeCells>
  <phoneticPr fontId="2"/>
  <conditionalFormatting sqref="I28">
    <cfRule type="expression" dxfId="1" priority="2" stopIfTrue="1">
      <formula>H39*0.3&lt;I28</formula>
    </cfRule>
  </conditionalFormatting>
  <conditionalFormatting sqref="I37">
    <cfRule type="expression" dxfId="0" priority="1">
      <formula>H39*0.1&lt;I37</formula>
    </cfRule>
  </conditionalFormatting>
  <printOptions horizontalCentered="1"/>
  <pageMargins left="0.39370078740157483" right="0.39370078740157483" top="0.59055118110236227" bottom="0.19685039370078741" header="0.23622047244094491" footer="0"/>
  <pageSetup paperSize="9" scale="99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R100"/>
  <sheetViews>
    <sheetView showGridLines="0" view="pageBreakPreview" topLeftCell="B1" zoomScaleNormal="100" zoomScaleSheetLayoutView="100" workbookViewId="0">
      <selection activeCell="P11" sqref="P11"/>
    </sheetView>
  </sheetViews>
  <sheetFormatPr defaultColWidth="9" defaultRowHeight="12" x14ac:dyDescent="0.15"/>
  <cols>
    <col min="1" max="1" width="4.125" style="105" customWidth="1"/>
    <col min="2" max="2" width="9.375" style="105" customWidth="1"/>
    <col min="3" max="4" width="18.125" style="105" customWidth="1"/>
    <col min="5" max="6" width="9.625" style="105" customWidth="1"/>
    <col min="7" max="7" width="6.75" style="105" bestFit="1" customWidth="1"/>
    <col min="8" max="13" width="10.625" style="105" customWidth="1"/>
    <col min="14" max="14" width="13.125" style="105" customWidth="1"/>
    <col min="15" max="15" width="6" style="105" customWidth="1"/>
    <col min="16" max="16" width="44.5" style="102" customWidth="1"/>
    <col min="17" max="17" width="38.625" style="102" customWidth="1"/>
    <col min="18" max="18" width="26" style="102" customWidth="1"/>
    <col min="19" max="23" width="11.125" style="105" customWidth="1"/>
    <col min="24" max="16384" width="9" style="105"/>
  </cols>
  <sheetData>
    <row r="1" spans="1:14" ht="32.1" customHeight="1" x14ac:dyDescent="0.15">
      <c r="A1" s="110"/>
      <c r="B1" s="110"/>
      <c r="C1" s="110"/>
      <c r="D1" s="110"/>
      <c r="E1" s="110"/>
      <c r="F1" s="110"/>
      <c r="G1" s="110"/>
      <c r="H1" s="110"/>
      <c r="I1" s="110"/>
      <c r="J1" s="355" t="s">
        <v>23</v>
      </c>
      <c r="K1" s="356"/>
      <c r="L1" s="357"/>
      <c r="M1" s="357"/>
      <c r="N1" s="357"/>
    </row>
    <row r="2" spans="1:14" ht="32.1" customHeight="1" x14ac:dyDescent="0.15">
      <c r="A2" s="110"/>
      <c r="B2" s="111" t="s">
        <v>24</v>
      </c>
      <c r="C2" s="358" t="s">
        <v>74</v>
      </c>
      <c r="D2" s="358"/>
      <c r="E2" s="165" t="s">
        <v>203</v>
      </c>
      <c r="F2" s="358"/>
      <c r="G2" s="358"/>
      <c r="H2" s="358"/>
      <c r="I2" s="358"/>
      <c r="J2" s="355" t="s">
        <v>26</v>
      </c>
      <c r="K2" s="356"/>
      <c r="L2" s="359"/>
      <c r="M2" s="359"/>
      <c r="N2" s="359"/>
    </row>
    <row r="3" spans="1:14" ht="6" customHeight="1" x14ac:dyDescent="0.1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x14ac:dyDescent="0.15">
      <c r="A4" s="347" t="s">
        <v>199</v>
      </c>
      <c r="B4" s="347" t="s">
        <v>28</v>
      </c>
      <c r="C4" s="349" t="s">
        <v>29</v>
      </c>
      <c r="D4" s="349" t="s">
        <v>30</v>
      </c>
      <c r="E4" s="351" t="s">
        <v>31</v>
      </c>
      <c r="F4" s="351"/>
      <c r="G4" s="353" t="s">
        <v>32</v>
      </c>
      <c r="H4" s="341" t="s">
        <v>33</v>
      </c>
      <c r="I4" s="343" t="s">
        <v>34</v>
      </c>
      <c r="J4" s="112"/>
      <c r="K4" s="112"/>
      <c r="L4" s="112"/>
      <c r="M4" s="112"/>
      <c r="N4" s="345" t="s">
        <v>35</v>
      </c>
    </row>
    <row r="5" spans="1:14" ht="12.75" thickBot="1" x14ac:dyDescent="0.2">
      <c r="A5" s="348"/>
      <c r="B5" s="348"/>
      <c r="C5" s="350"/>
      <c r="D5" s="350"/>
      <c r="E5" s="352"/>
      <c r="F5" s="352"/>
      <c r="G5" s="354"/>
      <c r="H5" s="342"/>
      <c r="I5" s="344"/>
      <c r="J5" s="151" t="s">
        <v>36</v>
      </c>
      <c r="K5" s="152" t="s">
        <v>37</v>
      </c>
      <c r="L5" s="161" t="s">
        <v>202</v>
      </c>
      <c r="M5" s="113" t="s">
        <v>38</v>
      </c>
      <c r="N5" s="346"/>
    </row>
    <row r="6" spans="1:14" ht="12.75" thickTop="1" x14ac:dyDescent="0.15">
      <c r="A6" s="114"/>
      <c r="B6" s="114"/>
      <c r="C6" s="132"/>
      <c r="D6" s="132"/>
      <c r="E6" s="111"/>
      <c r="F6" s="111"/>
      <c r="G6" s="144"/>
      <c r="H6" s="145"/>
      <c r="I6" s="115"/>
      <c r="J6" s="153"/>
      <c r="K6" s="154"/>
      <c r="L6" s="155"/>
      <c r="M6" s="124"/>
      <c r="N6" s="163"/>
    </row>
    <row r="7" spans="1:14" ht="24" customHeight="1" x14ac:dyDescent="0.15">
      <c r="A7" s="121"/>
      <c r="B7" s="133"/>
      <c r="C7" s="134"/>
      <c r="D7" s="134"/>
      <c r="E7" s="140"/>
      <c r="F7" s="141"/>
      <c r="G7" s="146"/>
      <c r="H7" s="147"/>
      <c r="I7" s="118"/>
      <c r="J7" s="156"/>
      <c r="K7" s="157"/>
      <c r="L7" s="158">
        <f t="shared" ref="L7:L38" si="0">J7-K7</f>
        <v>0</v>
      </c>
      <c r="M7" s="119">
        <f t="shared" ref="M7:M38" si="1">I7-J7</f>
        <v>0</v>
      </c>
      <c r="N7" s="164">
        <f>H7-I7</f>
        <v>0</v>
      </c>
    </row>
    <row r="8" spans="1:14" ht="24" customHeight="1" x14ac:dyDescent="0.15">
      <c r="A8" s="121"/>
      <c r="B8" s="133"/>
      <c r="C8" s="134"/>
      <c r="D8" s="134"/>
      <c r="E8" s="140"/>
      <c r="F8" s="141"/>
      <c r="G8" s="146"/>
      <c r="H8" s="147"/>
      <c r="I8" s="118"/>
      <c r="J8" s="156"/>
      <c r="K8" s="157"/>
      <c r="L8" s="158">
        <f t="shared" si="0"/>
        <v>0</v>
      </c>
      <c r="M8" s="119">
        <f t="shared" si="1"/>
        <v>0</v>
      </c>
      <c r="N8" s="164">
        <f t="shared" ref="N8:N39" si="2">N7+H8-I8</f>
        <v>0</v>
      </c>
    </row>
    <row r="9" spans="1:14" ht="24" customHeight="1" x14ac:dyDescent="0.15">
      <c r="A9" s="121"/>
      <c r="B9" s="133"/>
      <c r="C9" s="134"/>
      <c r="D9" s="134"/>
      <c r="E9" s="140"/>
      <c r="F9" s="141"/>
      <c r="G9" s="146"/>
      <c r="H9" s="147"/>
      <c r="I9" s="118"/>
      <c r="J9" s="156"/>
      <c r="K9" s="157"/>
      <c r="L9" s="158">
        <f t="shared" si="0"/>
        <v>0</v>
      </c>
      <c r="M9" s="119">
        <f t="shared" si="1"/>
        <v>0</v>
      </c>
      <c r="N9" s="164">
        <f t="shared" si="2"/>
        <v>0</v>
      </c>
    </row>
    <row r="10" spans="1:14" ht="24" customHeight="1" x14ac:dyDescent="0.15">
      <c r="A10" s="121"/>
      <c r="B10" s="133"/>
      <c r="C10" s="134"/>
      <c r="D10" s="134"/>
      <c r="E10" s="140"/>
      <c r="F10" s="141"/>
      <c r="G10" s="146"/>
      <c r="H10" s="147"/>
      <c r="I10" s="118"/>
      <c r="J10" s="156"/>
      <c r="K10" s="157"/>
      <c r="L10" s="158">
        <f t="shared" si="0"/>
        <v>0</v>
      </c>
      <c r="M10" s="119">
        <f t="shared" si="1"/>
        <v>0</v>
      </c>
      <c r="N10" s="164">
        <f t="shared" si="2"/>
        <v>0</v>
      </c>
    </row>
    <row r="11" spans="1:14" ht="24" customHeight="1" x14ac:dyDescent="0.15">
      <c r="A11" s="121"/>
      <c r="B11" s="133"/>
      <c r="C11" s="134"/>
      <c r="D11" s="134"/>
      <c r="E11" s="140"/>
      <c r="F11" s="141"/>
      <c r="G11" s="146"/>
      <c r="H11" s="147"/>
      <c r="I11" s="118"/>
      <c r="J11" s="156"/>
      <c r="K11" s="157"/>
      <c r="L11" s="158">
        <f t="shared" si="0"/>
        <v>0</v>
      </c>
      <c r="M11" s="119">
        <f t="shared" si="1"/>
        <v>0</v>
      </c>
      <c r="N11" s="164">
        <f t="shared" si="2"/>
        <v>0</v>
      </c>
    </row>
    <row r="12" spans="1:14" ht="24" customHeight="1" x14ac:dyDescent="0.15">
      <c r="A12" s="121"/>
      <c r="B12" s="133"/>
      <c r="C12" s="134"/>
      <c r="D12" s="134"/>
      <c r="E12" s="140"/>
      <c r="F12" s="141"/>
      <c r="G12" s="146"/>
      <c r="H12" s="147"/>
      <c r="I12" s="118"/>
      <c r="J12" s="156"/>
      <c r="K12" s="157"/>
      <c r="L12" s="158">
        <f t="shared" si="0"/>
        <v>0</v>
      </c>
      <c r="M12" s="119">
        <f t="shared" si="1"/>
        <v>0</v>
      </c>
      <c r="N12" s="164">
        <f t="shared" si="2"/>
        <v>0</v>
      </c>
    </row>
    <row r="13" spans="1:14" ht="24" customHeight="1" x14ac:dyDescent="0.15">
      <c r="A13" s="121"/>
      <c r="B13" s="133"/>
      <c r="C13" s="134"/>
      <c r="D13" s="134"/>
      <c r="E13" s="140"/>
      <c r="F13" s="141"/>
      <c r="G13" s="146"/>
      <c r="H13" s="147"/>
      <c r="I13" s="118"/>
      <c r="J13" s="156"/>
      <c r="K13" s="157"/>
      <c r="L13" s="158">
        <f t="shared" si="0"/>
        <v>0</v>
      </c>
      <c r="M13" s="119">
        <f t="shared" si="1"/>
        <v>0</v>
      </c>
      <c r="N13" s="164">
        <f t="shared" si="2"/>
        <v>0</v>
      </c>
    </row>
    <row r="14" spans="1:14" ht="24" customHeight="1" x14ac:dyDescent="0.15">
      <c r="A14" s="121"/>
      <c r="B14" s="133"/>
      <c r="C14" s="134"/>
      <c r="D14" s="134"/>
      <c r="E14" s="140"/>
      <c r="F14" s="141"/>
      <c r="G14" s="146"/>
      <c r="H14" s="147"/>
      <c r="I14" s="118"/>
      <c r="J14" s="156"/>
      <c r="K14" s="157"/>
      <c r="L14" s="158">
        <f t="shared" si="0"/>
        <v>0</v>
      </c>
      <c r="M14" s="119">
        <f t="shared" si="1"/>
        <v>0</v>
      </c>
      <c r="N14" s="164">
        <f t="shared" si="2"/>
        <v>0</v>
      </c>
    </row>
    <row r="15" spans="1:14" ht="24" customHeight="1" x14ac:dyDescent="0.15">
      <c r="A15" s="121"/>
      <c r="B15" s="133"/>
      <c r="C15" s="134"/>
      <c r="D15" s="134"/>
      <c r="E15" s="140"/>
      <c r="F15" s="141"/>
      <c r="G15" s="146"/>
      <c r="H15" s="147"/>
      <c r="I15" s="118"/>
      <c r="J15" s="156"/>
      <c r="K15" s="157"/>
      <c r="L15" s="158">
        <f t="shared" si="0"/>
        <v>0</v>
      </c>
      <c r="M15" s="119">
        <f t="shared" si="1"/>
        <v>0</v>
      </c>
      <c r="N15" s="164">
        <f t="shared" si="2"/>
        <v>0</v>
      </c>
    </row>
    <row r="16" spans="1:14" ht="24" customHeight="1" x14ac:dyDescent="0.15">
      <c r="A16" s="121"/>
      <c r="B16" s="133"/>
      <c r="C16" s="134"/>
      <c r="D16" s="134"/>
      <c r="E16" s="140"/>
      <c r="F16" s="141"/>
      <c r="G16" s="146"/>
      <c r="H16" s="147"/>
      <c r="I16" s="118"/>
      <c r="J16" s="156"/>
      <c r="K16" s="157"/>
      <c r="L16" s="158">
        <f t="shared" si="0"/>
        <v>0</v>
      </c>
      <c r="M16" s="119">
        <f t="shared" si="1"/>
        <v>0</v>
      </c>
      <c r="N16" s="164">
        <f t="shared" si="2"/>
        <v>0</v>
      </c>
    </row>
    <row r="17" spans="1:14" ht="24" customHeight="1" x14ac:dyDescent="0.15">
      <c r="A17" s="121"/>
      <c r="B17" s="133"/>
      <c r="C17" s="134"/>
      <c r="D17" s="134"/>
      <c r="E17" s="140"/>
      <c r="F17" s="141"/>
      <c r="G17" s="146"/>
      <c r="H17" s="147"/>
      <c r="I17" s="118"/>
      <c r="J17" s="156"/>
      <c r="K17" s="157"/>
      <c r="L17" s="158">
        <f t="shared" si="0"/>
        <v>0</v>
      </c>
      <c r="M17" s="119">
        <f t="shared" si="1"/>
        <v>0</v>
      </c>
      <c r="N17" s="164">
        <f t="shared" si="2"/>
        <v>0</v>
      </c>
    </row>
    <row r="18" spans="1:14" ht="24" customHeight="1" x14ac:dyDescent="0.15">
      <c r="A18" s="121"/>
      <c r="B18" s="133"/>
      <c r="C18" s="134"/>
      <c r="D18" s="134"/>
      <c r="E18" s="140"/>
      <c r="F18" s="141"/>
      <c r="G18" s="146"/>
      <c r="H18" s="147"/>
      <c r="I18" s="118"/>
      <c r="J18" s="156"/>
      <c r="K18" s="157"/>
      <c r="L18" s="158">
        <f t="shared" si="0"/>
        <v>0</v>
      </c>
      <c r="M18" s="119">
        <f t="shared" si="1"/>
        <v>0</v>
      </c>
      <c r="N18" s="164">
        <f t="shared" si="2"/>
        <v>0</v>
      </c>
    </row>
    <row r="19" spans="1:14" ht="24" customHeight="1" x14ac:dyDescent="0.15">
      <c r="A19" s="121"/>
      <c r="B19" s="133"/>
      <c r="C19" s="134"/>
      <c r="D19" s="134"/>
      <c r="E19" s="140"/>
      <c r="F19" s="141"/>
      <c r="G19" s="146"/>
      <c r="H19" s="147"/>
      <c r="I19" s="118"/>
      <c r="J19" s="156"/>
      <c r="K19" s="157"/>
      <c r="L19" s="158">
        <f t="shared" si="0"/>
        <v>0</v>
      </c>
      <c r="M19" s="119">
        <f t="shared" si="1"/>
        <v>0</v>
      </c>
      <c r="N19" s="164">
        <f t="shared" si="2"/>
        <v>0</v>
      </c>
    </row>
    <row r="20" spans="1:14" ht="24" customHeight="1" x14ac:dyDescent="0.15">
      <c r="A20" s="121"/>
      <c r="B20" s="133"/>
      <c r="C20" s="134"/>
      <c r="D20" s="134"/>
      <c r="E20" s="140"/>
      <c r="F20" s="141"/>
      <c r="G20" s="146"/>
      <c r="H20" s="147"/>
      <c r="I20" s="118"/>
      <c r="J20" s="156"/>
      <c r="K20" s="157"/>
      <c r="L20" s="158">
        <f t="shared" si="0"/>
        <v>0</v>
      </c>
      <c r="M20" s="119">
        <f t="shared" si="1"/>
        <v>0</v>
      </c>
      <c r="N20" s="164">
        <f t="shared" si="2"/>
        <v>0</v>
      </c>
    </row>
    <row r="21" spans="1:14" ht="24" customHeight="1" x14ac:dyDescent="0.15">
      <c r="A21" s="121"/>
      <c r="B21" s="133"/>
      <c r="C21" s="134"/>
      <c r="D21" s="134"/>
      <c r="E21" s="140"/>
      <c r="F21" s="141"/>
      <c r="G21" s="146"/>
      <c r="H21" s="147"/>
      <c r="I21" s="118"/>
      <c r="J21" s="156"/>
      <c r="K21" s="157"/>
      <c r="L21" s="158">
        <f t="shared" si="0"/>
        <v>0</v>
      </c>
      <c r="M21" s="119">
        <f t="shared" si="1"/>
        <v>0</v>
      </c>
      <c r="N21" s="164">
        <f t="shared" si="2"/>
        <v>0</v>
      </c>
    </row>
    <row r="22" spans="1:14" ht="24" customHeight="1" x14ac:dyDescent="0.15">
      <c r="A22" s="121"/>
      <c r="B22" s="133"/>
      <c r="C22" s="134"/>
      <c r="D22" s="134"/>
      <c r="E22" s="140"/>
      <c r="F22" s="141"/>
      <c r="G22" s="146"/>
      <c r="H22" s="147"/>
      <c r="I22" s="118"/>
      <c r="J22" s="156"/>
      <c r="K22" s="157"/>
      <c r="L22" s="158">
        <f t="shared" si="0"/>
        <v>0</v>
      </c>
      <c r="M22" s="119">
        <f t="shared" si="1"/>
        <v>0</v>
      </c>
      <c r="N22" s="164">
        <f t="shared" si="2"/>
        <v>0</v>
      </c>
    </row>
    <row r="23" spans="1:14" ht="24" customHeight="1" x14ac:dyDescent="0.15">
      <c r="A23" s="121"/>
      <c r="B23" s="133"/>
      <c r="C23" s="134"/>
      <c r="D23" s="134"/>
      <c r="E23" s="140"/>
      <c r="F23" s="141"/>
      <c r="G23" s="146"/>
      <c r="H23" s="147"/>
      <c r="I23" s="118"/>
      <c r="J23" s="156"/>
      <c r="K23" s="157"/>
      <c r="L23" s="158">
        <f t="shared" si="0"/>
        <v>0</v>
      </c>
      <c r="M23" s="119">
        <f t="shared" si="1"/>
        <v>0</v>
      </c>
      <c r="N23" s="164">
        <f t="shared" si="2"/>
        <v>0</v>
      </c>
    </row>
    <row r="24" spans="1:14" ht="24" customHeight="1" x14ac:dyDescent="0.15">
      <c r="A24" s="121"/>
      <c r="B24" s="133"/>
      <c r="C24" s="134"/>
      <c r="D24" s="134"/>
      <c r="E24" s="140"/>
      <c r="F24" s="141"/>
      <c r="G24" s="146"/>
      <c r="H24" s="147"/>
      <c r="I24" s="118"/>
      <c r="J24" s="156"/>
      <c r="K24" s="157"/>
      <c r="L24" s="158">
        <f t="shared" si="0"/>
        <v>0</v>
      </c>
      <c r="M24" s="119">
        <f t="shared" si="1"/>
        <v>0</v>
      </c>
      <c r="N24" s="164">
        <f t="shared" si="2"/>
        <v>0</v>
      </c>
    </row>
    <row r="25" spans="1:14" ht="24" customHeight="1" x14ac:dyDescent="0.15">
      <c r="A25" s="121"/>
      <c r="B25" s="133"/>
      <c r="C25" s="134"/>
      <c r="D25" s="134"/>
      <c r="E25" s="140"/>
      <c r="F25" s="141"/>
      <c r="G25" s="146"/>
      <c r="H25" s="147"/>
      <c r="I25" s="118"/>
      <c r="J25" s="156"/>
      <c r="K25" s="157"/>
      <c r="L25" s="158">
        <f t="shared" si="0"/>
        <v>0</v>
      </c>
      <c r="M25" s="119">
        <f t="shared" si="1"/>
        <v>0</v>
      </c>
      <c r="N25" s="164">
        <f t="shared" si="2"/>
        <v>0</v>
      </c>
    </row>
    <row r="26" spans="1:14" ht="24" customHeight="1" x14ac:dyDescent="0.15">
      <c r="A26" s="121"/>
      <c r="B26" s="135"/>
      <c r="C26" s="136"/>
      <c r="D26" s="136"/>
      <c r="E26" s="140"/>
      <c r="F26" s="141"/>
      <c r="G26" s="146"/>
      <c r="H26" s="148"/>
      <c r="I26" s="118"/>
      <c r="J26" s="156"/>
      <c r="K26" s="157"/>
      <c r="L26" s="158">
        <f t="shared" si="0"/>
        <v>0</v>
      </c>
      <c r="M26" s="119">
        <f t="shared" si="1"/>
        <v>0</v>
      </c>
      <c r="N26" s="164">
        <f t="shared" si="2"/>
        <v>0</v>
      </c>
    </row>
    <row r="27" spans="1:14" ht="24" customHeight="1" x14ac:dyDescent="0.15">
      <c r="A27" s="121"/>
      <c r="B27" s="133"/>
      <c r="C27" s="134"/>
      <c r="D27" s="134"/>
      <c r="E27" s="140"/>
      <c r="F27" s="141"/>
      <c r="G27" s="146"/>
      <c r="H27" s="147"/>
      <c r="I27" s="118"/>
      <c r="J27" s="156"/>
      <c r="K27" s="157"/>
      <c r="L27" s="158">
        <f t="shared" si="0"/>
        <v>0</v>
      </c>
      <c r="M27" s="119">
        <f t="shared" si="1"/>
        <v>0</v>
      </c>
      <c r="N27" s="164">
        <f t="shared" si="2"/>
        <v>0</v>
      </c>
    </row>
    <row r="28" spans="1:14" ht="24" customHeight="1" x14ac:dyDescent="0.15">
      <c r="A28" s="121"/>
      <c r="B28" s="133"/>
      <c r="C28" s="134"/>
      <c r="D28" s="134"/>
      <c r="E28" s="140"/>
      <c r="F28" s="141"/>
      <c r="G28" s="146"/>
      <c r="H28" s="147"/>
      <c r="I28" s="118"/>
      <c r="J28" s="156"/>
      <c r="K28" s="157"/>
      <c r="L28" s="158">
        <f t="shared" si="0"/>
        <v>0</v>
      </c>
      <c r="M28" s="119">
        <f t="shared" si="1"/>
        <v>0</v>
      </c>
      <c r="N28" s="164">
        <f t="shared" si="2"/>
        <v>0</v>
      </c>
    </row>
    <row r="29" spans="1:14" ht="24" customHeight="1" x14ac:dyDescent="0.15">
      <c r="A29" s="121"/>
      <c r="B29" s="133"/>
      <c r="C29" s="134"/>
      <c r="D29" s="134"/>
      <c r="E29" s="140"/>
      <c r="F29" s="141"/>
      <c r="G29" s="146"/>
      <c r="H29" s="147"/>
      <c r="I29" s="118"/>
      <c r="J29" s="156"/>
      <c r="K29" s="157"/>
      <c r="L29" s="158">
        <f t="shared" si="0"/>
        <v>0</v>
      </c>
      <c r="M29" s="119">
        <f t="shared" si="1"/>
        <v>0</v>
      </c>
      <c r="N29" s="164">
        <f t="shared" si="2"/>
        <v>0</v>
      </c>
    </row>
    <row r="30" spans="1:14" ht="24" customHeight="1" x14ac:dyDescent="0.15">
      <c r="A30" s="121"/>
      <c r="B30" s="133"/>
      <c r="C30" s="134"/>
      <c r="D30" s="134"/>
      <c r="E30" s="140"/>
      <c r="F30" s="141"/>
      <c r="G30" s="146"/>
      <c r="H30" s="147"/>
      <c r="I30" s="118"/>
      <c r="J30" s="156"/>
      <c r="K30" s="157"/>
      <c r="L30" s="158">
        <f t="shared" si="0"/>
        <v>0</v>
      </c>
      <c r="M30" s="119">
        <f t="shared" si="1"/>
        <v>0</v>
      </c>
      <c r="N30" s="164">
        <f t="shared" si="2"/>
        <v>0</v>
      </c>
    </row>
    <row r="31" spans="1:14" ht="24" customHeight="1" x14ac:dyDescent="0.15">
      <c r="A31" s="121"/>
      <c r="B31" s="133"/>
      <c r="C31" s="134"/>
      <c r="D31" s="134"/>
      <c r="E31" s="140"/>
      <c r="F31" s="141"/>
      <c r="G31" s="146"/>
      <c r="H31" s="147"/>
      <c r="I31" s="118"/>
      <c r="J31" s="156"/>
      <c r="K31" s="157"/>
      <c r="L31" s="158">
        <f t="shared" si="0"/>
        <v>0</v>
      </c>
      <c r="M31" s="119">
        <f t="shared" si="1"/>
        <v>0</v>
      </c>
      <c r="N31" s="164">
        <f t="shared" si="2"/>
        <v>0</v>
      </c>
    </row>
    <row r="32" spans="1:14" ht="24" customHeight="1" x14ac:dyDescent="0.15">
      <c r="A32" s="121"/>
      <c r="B32" s="133"/>
      <c r="C32" s="134"/>
      <c r="D32" s="134"/>
      <c r="E32" s="140"/>
      <c r="F32" s="141"/>
      <c r="G32" s="146"/>
      <c r="H32" s="147"/>
      <c r="I32" s="118"/>
      <c r="J32" s="156"/>
      <c r="K32" s="157"/>
      <c r="L32" s="158">
        <f t="shared" si="0"/>
        <v>0</v>
      </c>
      <c r="M32" s="119">
        <f t="shared" si="1"/>
        <v>0</v>
      </c>
      <c r="N32" s="164">
        <f t="shared" si="2"/>
        <v>0</v>
      </c>
    </row>
    <row r="33" spans="1:14" ht="24" customHeight="1" x14ac:dyDescent="0.15">
      <c r="A33" s="121"/>
      <c r="B33" s="133"/>
      <c r="C33" s="134"/>
      <c r="D33" s="134"/>
      <c r="E33" s="140"/>
      <c r="F33" s="141"/>
      <c r="G33" s="146"/>
      <c r="H33" s="147"/>
      <c r="I33" s="118"/>
      <c r="J33" s="156"/>
      <c r="K33" s="157"/>
      <c r="L33" s="158">
        <f t="shared" si="0"/>
        <v>0</v>
      </c>
      <c r="M33" s="119">
        <f t="shared" si="1"/>
        <v>0</v>
      </c>
      <c r="N33" s="164">
        <f t="shared" si="2"/>
        <v>0</v>
      </c>
    </row>
    <row r="34" spans="1:14" ht="24" customHeight="1" x14ac:dyDescent="0.15">
      <c r="A34" s="121"/>
      <c r="B34" s="133"/>
      <c r="C34" s="134"/>
      <c r="D34" s="134"/>
      <c r="E34" s="140"/>
      <c r="F34" s="141"/>
      <c r="G34" s="146"/>
      <c r="H34" s="147"/>
      <c r="I34" s="118"/>
      <c r="J34" s="156"/>
      <c r="K34" s="157"/>
      <c r="L34" s="158">
        <f t="shared" si="0"/>
        <v>0</v>
      </c>
      <c r="M34" s="119">
        <f t="shared" si="1"/>
        <v>0</v>
      </c>
      <c r="N34" s="164">
        <f t="shared" si="2"/>
        <v>0</v>
      </c>
    </row>
    <row r="35" spans="1:14" ht="24" customHeight="1" x14ac:dyDescent="0.15">
      <c r="A35" s="121"/>
      <c r="B35" s="133"/>
      <c r="C35" s="134"/>
      <c r="D35" s="134"/>
      <c r="E35" s="140"/>
      <c r="F35" s="141"/>
      <c r="G35" s="146"/>
      <c r="H35" s="147"/>
      <c r="I35" s="118"/>
      <c r="J35" s="156"/>
      <c r="K35" s="157"/>
      <c r="L35" s="158">
        <f t="shared" si="0"/>
        <v>0</v>
      </c>
      <c r="M35" s="119">
        <f t="shared" si="1"/>
        <v>0</v>
      </c>
      <c r="N35" s="164">
        <f t="shared" si="2"/>
        <v>0</v>
      </c>
    </row>
    <row r="36" spans="1:14" ht="24" customHeight="1" x14ac:dyDescent="0.15">
      <c r="A36" s="121"/>
      <c r="B36" s="133"/>
      <c r="C36" s="134"/>
      <c r="D36" s="134"/>
      <c r="E36" s="140"/>
      <c r="F36" s="141"/>
      <c r="G36" s="146"/>
      <c r="H36" s="147"/>
      <c r="I36" s="118"/>
      <c r="J36" s="156"/>
      <c r="K36" s="157"/>
      <c r="L36" s="158">
        <f t="shared" si="0"/>
        <v>0</v>
      </c>
      <c r="M36" s="119">
        <f t="shared" si="1"/>
        <v>0</v>
      </c>
      <c r="N36" s="164">
        <f t="shared" si="2"/>
        <v>0</v>
      </c>
    </row>
    <row r="37" spans="1:14" ht="24" customHeight="1" x14ac:dyDescent="0.15">
      <c r="A37" s="121"/>
      <c r="B37" s="133"/>
      <c r="C37" s="134"/>
      <c r="D37" s="134"/>
      <c r="E37" s="140"/>
      <c r="F37" s="141"/>
      <c r="G37" s="146"/>
      <c r="H37" s="147"/>
      <c r="I37" s="118"/>
      <c r="J37" s="156"/>
      <c r="K37" s="157"/>
      <c r="L37" s="158">
        <f t="shared" si="0"/>
        <v>0</v>
      </c>
      <c r="M37" s="119">
        <f t="shared" si="1"/>
        <v>0</v>
      </c>
      <c r="N37" s="164">
        <f t="shared" si="2"/>
        <v>0</v>
      </c>
    </row>
    <row r="38" spans="1:14" ht="24" customHeight="1" x14ac:dyDescent="0.15">
      <c r="A38" s="121"/>
      <c r="B38" s="133"/>
      <c r="C38" s="134"/>
      <c r="D38" s="134"/>
      <c r="E38" s="140"/>
      <c r="F38" s="141"/>
      <c r="G38" s="146"/>
      <c r="H38" s="147"/>
      <c r="I38" s="118"/>
      <c r="J38" s="156"/>
      <c r="K38" s="157"/>
      <c r="L38" s="158">
        <f t="shared" si="0"/>
        <v>0</v>
      </c>
      <c r="M38" s="119">
        <f t="shared" si="1"/>
        <v>0</v>
      </c>
      <c r="N38" s="164">
        <f t="shared" si="2"/>
        <v>0</v>
      </c>
    </row>
    <row r="39" spans="1:14" ht="24" customHeight="1" x14ac:dyDescent="0.15">
      <c r="A39" s="121"/>
      <c r="B39" s="133"/>
      <c r="C39" s="134"/>
      <c r="D39" s="134"/>
      <c r="E39" s="140"/>
      <c r="F39" s="141"/>
      <c r="G39" s="146"/>
      <c r="H39" s="147"/>
      <c r="I39" s="118"/>
      <c r="J39" s="156"/>
      <c r="K39" s="157"/>
      <c r="L39" s="158">
        <f t="shared" ref="L39:L70" si="3">J39-K39</f>
        <v>0</v>
      </c>
      <c r="M39" s="119">
        <f t="shared" ref="M39:M70" si="4">I39-J39</f>
        <v>0</v>
      </c>
      <c r="N39" s="164">
        <f t="shared" si="2"/>
        <v>0</v>
      </c>
    </row>
    <row r="40" spans="1:14" ht="24" customHeight="1" x14ac:dyDescent="0.15">
      <c r="A40" s="121"/>
      <c r="B40" s="133"/>
      <c r="C40" s="134"/>
      <c r="D40" s="134"/>
      <c r="E40" s="140"/>
      <c r="F40" s="141"/>
      <c r="G40" s="146"/>
      <c r="H40" s="147"/>
      <c r="I40" s="118"/>
      <c r="J40" s="156"/>
      <c r="K40" s="157"/>
      <c r="L40" s="158">
        <f t="shared" si="3"/>
        <v>0</v>
      </c>
      <c r="M40" s="119">
        <f t="shared" si="4"/>
        <v>0</v>
      </c>
      <c r="N40" s="164">
        <f t="shared" ref="N40:N71" si="5">N39+H40-I40</f>
        <v>0</v>
      </c>
    </row>
    <row r="41" spans="1:14" ht="24" customHeight="1" x14ac:dyDescent="0.15">
      <c r="A41" s="121"/>
      <c r="B41" s="133"/>
      <c r="C41" s="134"/>
      <c r="D41" s="134"/>
      <c r="E41" s="140"/>
      <c r="F41" s="141"/>
      <c r="G41" s="146"/>
      <c r="H41" s="147"/>
      <c r="I41" s="118"/>
      <c r="J41" s="156"/>
      <c r="K41" s="157"/>
      <c r="L41" s="158">
        <f t="shared" si="3"/>
        <v>0</v>
      </c>
      <c r="M41" s="119">
        <f t="shared" si="4"/>
        <v>0</v>
      </c>
      <c r="N41" s="164">
        <f t="shared" si="5"/>
        <v>0</v>
      </c>
    </row>
    <row r="42" spans="1:14" ht="24" customHeight="1" x14ac:dyDescent="0.15">
      <c r="A42" s="121"/>
      <c r="B42" s="133"/>
      <c r="C42" s="134"/>
      <c r="D42" s="134"/>
      <c r="E42" s="140"/>
      <c r="F42" s="141"/>
      <c r="G42" s="146"/>
      <c r="H42" s="147"/>
      <c r="I42" s="118"/>
      <c r="J42" s="156"/>
      <c r="K42" s="157"/>
      <c r="L42" s="158">
        <f t="shared" si="3"/>
        <v>0</v>
      </c>
      <c r="M42" s="119">
        <f t="shared" si="4"/>
        <v>0</v>
      </c>
      <c r="N42" s="164">
        <f t="shared" si="5"/>
        <v>0</v>
      </c>
    </row>
    <row r="43" spans="1:14" ht="24" customHeight="1" x14ac:dyDescent="0.15">
      <c r="A43" s="121"/>
      <c r="B43" s="133"/>
      <c r="C43" s="134"/>
      <c r="D43" s="134"/>
      <c r="E43" s="140"/>
      <c r="F43" s="141"/>
      <c r="G43" s="146"/>
      <c r="H43" s="147"/>
      <c r="I43" s="118"/>
      <c r="J43" s="156"/>
      <c r="K43" s="157"/>
      <c r="L43" s="158">
        <f t="shared" si="3"/>
        <v>0</v>
      </c>
      <c r="M43" s="119">
        <f t="shared" si="4"/>
        <v>0</v>
      </c>
      <c r="N43" s="164">
        <f t="shared" si="5"/>
        <v>0</v>
      </c>
    </row>
    <row r="44" spans="1:14" ht="24" customHeight="1" x14ac:dyDescent="0.15">
      <c r="A44" s="121"/>
      <c r="B44" s="133"/>
      <c r="C44" s="134"/>
      <c r="D44" s="134"/>
      <c r="E44" s="140"/>
      <c r="F44" s="141"/>
      <c r="G44" s="146"/>
      <c r="H44" s="147"/>
      <c r="I44" s="118"/>
      <c r="J44" s="156"/>
      <c r="K44" s="157"/>
      <c r="L44" s="158">
        <f t="shared" si="3"/>
        <v>0</v>
      </c>
      <c r="M44" s="119">
        <f t="shared" si="4"/>
        <v>0</v>
      </c>
      <c r="N44" s="164">
        <f t="shared" si="5"/>
        <v>0</v>
      </c>
    </row>
    <row r="45" spans="1:14" ht="24" customHeight="1" x14ac:dyDescent="0.15">
      <c r="A45" s="121"/>
      <c r="B45" s="133"/>
      <c r="C45" s="134"/>
      <c r="D45" s="134"/>
      <c r="E45" s="140"/>
      <c r="F45" s="141"/>
      <c r="G45" s="146"/>
      <c r="H45" s="147"/>
      <c r="I45" s="118"/>
      <c r="J45" s="156"/>
      <c r="K45" s="157"/>
      <c r="L45" s="158">
        <f t="shared" si="3"/>
        <v>0</v>
      </c>
      <c r="M45" s="119">
        <f t="shared" si="4"/>
        <v>0</v>
      </c>
      <c r="N45" s="164">
        <f t="shared" si="5"/>
        <v>0</v>
      </c>
    </row>
    <row r="46" spans="1:14" ht="24" customHeight="1" x14ac:dyDescent="0.15">
      <c r="A46" s="121"/>
      <c r="B46" s="133"/>
      <c r="C46" s="134"/>
      <c r="D46" s="134"/>
      <c r="E46" s="140"/>
      <c r="F46" s="141"/>
      <c r="G46" s="146"/>
      <c r="H46" s="147"/>
      <c r="I46" s="118"/>
      <c r="J46" s="156"/>
      <c r="K46" s="157"/>
      <c r="L46" s="158">
        <f t="shared" si="3"/>
        <v>0</v>
      </c>
      <c r="M46" s="119">
        <f t="shared" si="4"/>
        <v>0</v>
      </c>
      <c r="N46" s="164">
        <f t="shared" si="5"/>
        <v>0</v>
      </c>
    </row>
    <row r="47" spans="1:14" ht="24" customHeight="1" x14ac:dyDescent="0.15">
      <c r="A47" s="121"/>
      <c r="B47" s="133"/>
      <c r="C47" s="134"/>
      <c r="D47" s="134"/>
      <c r="E47" s="140"/>
      <c r="F47" s="141"/>
      <c r="G47" s="146"/>
      <c r="H47" s="147"/>
      <c r="I47" s="118"/>
      <c r="J47" s="156"/>
      <c r="K47" s="157"/>
      <c r="L47" s="158">
        <f t="shared" si="3"/>
        <v>0</v>
      </c>
      <c r="M47" s="119">
        <f t="shared" si="4"/>
        <v>0</v>
      </c>
      <c r="N47" s="164">
        <f t="shared" si="5"/>
        <v>0</v>
      </c>
    </row>
    <row r="48" spans="1:14" ht="24" customHeight="1" x14ac:dyDescent="0.15">
      <c r="A48" s="121"/>
      <c r="B48" s="133"/>
      <c r="C48" s="134"/>
      <c r="D48" s="134"/>
      <c r="E48" s="140"/>
      <c r="F48" s="141"/>
      <c r="G48" s="146"/>
      <c r="H48" s="147"/>
      <c r="I48" s="118"/>
      <c r="J48" s="156"/>
      <c r="K48" s="157"/>
      <c r="L48" s="158">
        <f t="shared" si="3"/>
        <v>0</v>
      </c>
      <c r="M48" s="119">
        <f t="shared" si="4"/>
        <v>0</v>
      </c>
      <c r="N48" s="164">
        <f t="shared" si="5"/>
        <v>0</v>
      </c>
    </row>
    <row r="49" spans="1:14" ht="24" customHeight="1" x14ac:dyDescent="0.15">
      <c r="A49" s="121"/>
      <c r="B49" s="133"/>
      <c r="C49" s="134"/>
      <c r="D49" s="134"/>
      <c r="E49" s="140"/>
      <c r="F49" s="141"/>
      <c r="G49" s="146"/>
      <c r="H49" s="147"/>
      <c r="I49" s="118"/>
      <c r="J49" s="156"/>
      <c r="K49" s="157"/>
      <c r="L49" s="158">
        <f t="shared" si="3"/>
        <v>0</v>
      </c>
      <c r="M49" s="119">
        <f t="shared" si="4"/>
        <v>0</v>
      </c>
      <c r="N49" s="164">
        <f t="shared" si="5"/>
        <v>0</v>
      </c>
    </row>
    <row r="50" spans="1:14" ht="24" customHeight="1" x14ac:dyDescent="0.15">
      <c r="A50" s="121"/>
      <c r="B50" s="133"/>
      <c r="C50" s="134"/>
      <c r="D50" s="134"/>
      <c r="E50" s="140"/>
      <c r="F50" s="141"/>
      <c r="G50" s="146"/>
      <c r="H50" s="147"/>
      <c r="I50" s="118"/>
      <c r="J50" s="156"/>
      <c r="K50" s="157"/>
      <c r="L50" s="158">
        <f t="shared" si="3"/>
        <v>0</v>
      </c>
      <c r="M50" s="119">
        <f t="shared" si="4"/>
        <v>0</v>
      </c>
      <c r="N50" s="164">
        <f t="shared" si="5"/>
        <v>0</v>
      </c>
    </row>
    <row r="51" spans="1:14" ht="24" customHeight="1" x14ac:dyDescent="0.15">
      <c r="A51" s="121"/>
      <c r="B51" s="133"/>
      <c r="C51" s="134"/>
      <c r="D51" s="134"/>
      <c r="E51" s="140"/>
      <c r="F51" s="141"/>
      <c r="G51" s="146"/>
      <c r="H51" s="147"/>
      <c r="I51" s="118"/>
      <c r="J51" s="156"/>
      <c r="K51" s="157"/>
      <c r="L51" s="158">
        <f t="shared" si="3"/>
        <v>0</v>
      </c>
      <c r="M51" s="119">
        <f t="shared" si="4"/>
        <v>0</v>
      </c>
      <c r="N51" s="164">
        <f t="shared" si="5"/>
        <v>0</v>
      </c>
    </row>
    <row r="52" spans="1:14" ht="24" customHeight="1" x14ac:dyDescent="0.15">
      <c r="A52" s="121"/>
      <c r="B52" s="133"/>
      <c r="C52" s="134"/>
      <c r="D52" s="134"/>
      <c r="E52" s="140"/>
      <c r="F52" s="141"/>
      <c r="G52" s="146"/>
      <c r="H52" s="147"/>
      <c r="I52" s="118"/>
      <c r="J52" s="156"/>
      <c r="K52" s="157"/>
      <c r="L52" s="158">
        <f t="shared" si="3"/>
        <v>0</v>
      </c>
      <c r="M52" s="119">
        <f t="shared" si="4"/>
        <v>0</v>
      </c>
      <c r="N52" s="164">
        <f t="shared" si="5"/>
        <v>0</v>
      </c>
    </row>
    <row r="53" spans="1:14" ht="24" customHeight="1" x14ac:dyDescent="0.15">
      <c r="A53" s="121"/>
      <c r="B53" s="133"/>
      <c r="C53" s="134"/>
      <c r="D53" s="134"/>
      <c r="E53" s="140"/>
      <c r="F53" s="141"/>
      <c r="G53" s="146"/>
      <c r="H53" s="147"/>
      <c r="I53" s="118"/>
      <c r="J53" s="156"/>
      <c r="K53" s="157"/>
      <c r="L53" s="158">
        <f t="shared" si="3"/>
        <v>0</v>
      </c>
      <c r="M53" s="119">
        <f t="shared" si="4"/>
        <v>0</v>
      </c>
      <c r="N53" s="164">
        <f t="shared" si="5"/>
        <v>0</v>
      </c>
    </row>
    <row r="54" spans="1:14" ht="24" customHeight="1" x14ac:dyDescent="0.15">
      <c r="A54" s="121"/>
      <c r="B54" s="133"/>
      <c r="C54" s="134"/>
      <c r="D54" s="134"/>
      <c r="E54" s="140"/>
      <c r="F54" s="141"/>
      <c r="G54" s="146"/>
      <c r="H54" s="147"/>
      <c r="I54" s="118"/>
      <c r="J54" s="156"/>
      <c r="K54" s="157"/>
      <c r="L54" s="158">
        <f t="shared" si="3"/>
        <v>0</v>
      </c>
      <c r="M54" s="119">
        <f t="shared" si="4"/>
        <v>0</v>
      </c>
      <c r="N54" s="164">
        <f t="shared" si="5"/>
        <v>0</v>
      </c>
    </row>
    <row r="55" spans="1:14" ht="24" customHeight="1" x14ac:dyDescent="0.15">
      <c r="A55" s="121"/>
      <c r="B55" s="133"/>
      <c r="C55" s="134"/>
      <c r="D55" s="134"/>
      <c r="E55" s="140"/>
      <c r="F55" s="141"/>
      <c r="G55" s="146"/>
      <c r="H55" s="147"/>
      <c r="I55" s="118"/>
      <c r="J55" s="156"/>
      <c r="K55" s="157"/>
      <c r="L55" s="158">
        <f t="shared" si="3"/>
        <v>0</v>
      </c>
      <c r="M55" s="119">
        <f t="shared" si="4"/>
        <v>0</v>
      </c>
      <c r="N55" s="164">
        <f t="shared" si="5"/>
        <v>0</v>
      </c>
    </row>
    <row r="56" spans="1:14" ht="24" customHeight="1" x14ac:dyDescent="0.15">
      <c r="A56" s="121"/>
      <c r="B56" s="133"/>
      <c r="C56" s="134"/>
      <c r="D56" s="134"/>
      <c r="E56" s="140"/>
      <c r="F56" s="141"/>
      <c r="G56" s="146"/>
      <c r="H56" s="147"/>
      <c r="I56" s="118"/>
      <c r="J56" s="156"/>
      <c r="K56" s="157"/>
      <c r="L56" s="158">
        <f t="shared" si="3"/>
        <v>0</v>
      </c>
      <c r="M56" s="119">
        <f t="shared" si="4"/>
        <v>0</v>
      </c>
      <c r="N56" s="164">
        <f t="shared" si="5"/>
        <v>0</v>
      </c>
    </row>
    <row r="57" spans="1:14" ht="24" customHeight="1" x14ac:dyDescent="0.15">
      <c r="A57" s="121"/>
      <c r="B57" s="133"/>
      <c r="C57" s="134"/>
      <c r="D57" s="134"/>
      <c r="E57" s="140"/>
      <c r="F57" s="141"/>
      <c r="G57" s="146"/>
      <c r="H57" s="147"/>
      <c r="I57" s="118"/>
      <c r="J57" s="156"/>
      <c r="K57" s="157"/>
      <c r="L57" s="158">
        <f t="shared" si="3"/>
        <v>0</v>
      </c>
      <c r="M57" s="119">
        <f t="shared" si="4"/>
        <v>0</v>
      </c>
      <c r="N57" s="164">
        <f t="shared" si="5"/>
        <v>0</v>
      </c>
    </row>
    <row r="58" spans="1:14" ht="24" customHeight="1" x14ac:dyDescent="0.15">
      <c r="A58" s="121"/>
      <c r="B58" s="133"/>
      <c r="C58" s="134"/>
      <c r="D58" s="134"/>
      <c r="E58" s="140"/>
      <c r="F58" s="141"/>
      <c r="G58" s="146"/>
      <c r="H58" s="147"/>
      <c r="I58" s="118"/>
      <c r="J58" s="156"/>
      <c r="K58" s="157"/>
      <c r="L58" s="158">
        <f t="shared" si="3"/>
        <v>0</v>
      </c>
      <c r="M58" s="119">
        <f t="shared" si="4"/>
        <v>0</v>
      </c>
      <c r="N58" s="164">
        <f t="shared" si="5"/>
        <v>0</v>
      </c>
    </row>
    <row r="59" spans="1:14" ht="24" customHeight="1" x14ac:dyDescent="0.15">
      <c r="A59" s="121"/>
      <c r="B59" s="133"/>
      <c r="C59" s="134"/>
      <c r="D59" s="134"/>
      <c r="E59" s="140"/>
      <c r="F59" s="141"/>
      <c r="G59" s="146"/>
      <c r="H59" s="147"/>
      <c r="I59" s="118"/>
      <c r="J59" s="156"/>
      <c r="K59" s="157"/>
      <c r="L59" s="158">
        <f t="shared" si="3"/>
        <v>0</v>
      </c>
      <c r="M59" s="119">
        <f t="shared" si="4"/>
        <v>0</v>
      </c>
      <c r="N59" s="164">
        <f t="shared" si="5"/>
        <v>0</v>
      </c>
    </row>
    <row r="60" spans="1:14" ht="24" customHeight="1" x14ac:dyDescent="0.15">
      <c r="A60" s="121"/>
      <c r="B60" s="133"/>
      <c r="C60" s="134"/>
      <c r="D60" s="134"/>
      <c r="E60" s="140"/>
      <c r="F60" s="141"/>
      <c r="G60" s="146"/>
      <c r="H60" s="147"/>
      <c r="I60" s="118"/>
      <c r="J60" s="156"/>
      <c r="K60" s="157"/>
      <c r="L60" s="158">
        <f t="shared" si="3"/>
        <v>0</v>
      </c>
      <c r="M60" s="119">
        <f t="shared" si="4"/>
        <v>0</v>
      </c>
      <c r="N60" s="164">
        <f t="shared" si="5"/>
        <v>0</v>
      </c>
    </row>
    <row r="61" spans="1:14" ht="24" customHeight="1" x14ac:dyDescent="0.15">
      <c r="A61" s="121"/>
      <c r="B61" s="133"/>
      <c r="C61" s="134"/>
      <c r="D61" s="134"/>
      <c r="E61" s="140"/>
      <c r="F61" s="141"/>
      <c r="G61" s="146"/>
      <c r="H61" s="147"/>
      <c r="I61" s="118"/>
      <c r="J61" s="156"/>
      <c r="K61" s="157"/>
      <c r="L61" s="158">
        <f t="shared" si="3"/>
        <v>0</v>
      </c>
      <c r="M61" s="119">
        <f t="shared" si="4"/>
        <v>0</v>
      </c>
      <c r="N61" s="164">
        <f t="shared" si="5"/>
        <v>0</v>
      </c>
    </row>
    <row r="62" spans="1:14" ht="24" customHeight="1" x14ac:dyDescent="0.15">
      <c r="A62" s="121"/>
      <c r="B62" s="133"/>
      <c r="C62" s="134"/>
      <c r="D62" s="134"/>
      <c r="E62" s="140"/>
      <c r="F62" s="141"/>
      <c r="G62" s="146"/>
      <c r="H62" s="147"/>
      <c r="I62" s="118"/>
      <c r="J62" s="156"/>
      <c r="K62" s="157"/>
      <c r="L62" s="158">
        <f t="shared" si="3"/>
        <v>0</v>
      </c>
      <c r="M62" s="119">
        <f t="shared" si="4"/>
        <v>0</v>
      </c>
      <c r="N62" s="164">
        <f t="shared" si="5"/>
        <v>0</v>
      </c>
    </row>
    <row r="63" spans="1:14" ht="24" customHeight="1" x14ac:dyDescent="0.15">
      <c r="A63" s="121"/>
      <c r="B63" s="133"/>
      <c r="C63" s="134"/>
      <c r="D63" s="134"/>
      <c r="E63" s="140"/>
      <c r="F63" s="141"/>
      <c r="G63" s="146"/>
      <c r="H63" s="147"/>
      <c r="I63" s="118"/>
      <c r="J63" s="156"/>
      <c r="K63" s="157"/>
      <c r="L63" s="158">
        <f t="shared" si="3"/>
        <v>0</v>
      </c>
      <c r="M63" s="119">
        <f t="shared" si="4"/>
        <v>0</v>
      </c>
      <c r="N63" s="164">
        <f t="shared" si="5"/>
        <v>0</v>
      </c>
    </row>
    <row r="64" spans="1:14" ht="24" customHeight="1" x14ac:dyDescent="0.15">
      <c r="A64" s="121"/>
      <c r="B64" s="133"/>
      <c r="C64" s="134"/>
      <c r="D64" s="134"/>
      <c r="E64" s="140"/>
      <c r="F64" s="141"/>
      <c r="G64" s="146"/>
      <c r="H64" s="147"/>
      <c r="I64" s="118"/>
      <c r="J64" s="156"/>
      <c r="K64" s="157"/>
      <c r="L64" s="158">
        <f t="shared" si="3"/>
        <v>0</v>
      </c>
      <c r="M64" s="119">
        <f t="shared" si="4"/>
        <v>0</v>
      </c>
      <c r="N64" s="164">
        <f t="shared" si="5"/>
        <v>0</v>
      </c>
    </row>
    <row r="65" spans="1:14" ht="24" customHeight="1" x14ac:dyDescent="0.15">
      <c r="A65" s="121"/>
      <c r="B65" s="133"/>
      <c r="C65" s="134"/>
      <c r="D65" s="134"/>
      <c r="E65" s="140"/>
      <c r="F65" s="141"/>
      <c r="G65" s="146"/>
      <c r="H65" s="147"/>
      <c r="I65" s="118"/>
      <c r="J65" s="156"/>
      <c r="K65" s="157"/>
      <c r="L65" s="158">
        <f t="shared" si="3"/>
        <v>0</v>
      </c>
      <c r="M65" s="119">
        <f t="shared" si="4"/>
        <v>0</v>
      </c>
      <c r="N65" s="164">
        <f t="shared" si="5"/>
        <v>0</v>
      </c>
    </row>
    <row r="66" spans="1:14" ht="24" customHeight="1" x14ac:dyDescent="0.15">
      <c r="A66" s="121"/>
      <c r="B66" s="133"/>
      <c r="C66" s="134"/>
      <c r="D66" s="134"/>
      <c r="E66" s="140"/>
      <c r="F66" s="141"/>
      <c r="G66" s="146"/>
      <c r="H66" s="147"/>
      <c r="I66" s="118"/>
      <c r="J66" s="156"/>
      <c r="K66" s="157"/>
      <c r="L66" s="158">
        <f t="shared" si="3"/>
        <v>0</v>
      </c>
      <c r="M66" s="119">
        <f t="shared" si="4"/>
        <v>0</v>
      </c>
      <c r="N66" s="164">
        <f t="shared" si="5"/>
        <v>0</v>
      </c>
    </row>
    <row r="67" spans="1:14" ht="24" customHeight="1" x14ac:dyDescent="0.15">
      <c r="A67" s="121"/>
      <c r="B67" s="133"/>
      <c r="C67" s="134"/>
      <c r="D67" s="134"/>
      <c r="E67" s="140"/>
      <c r="F67" s="141"/>
      <c r="G67" s="146"/>
      <c r="H67" s="147"/>
      <c r="I67" s="118"/>
      <c r="J67" s="156"/>
      <c r="K67" s="157"/>
      <c r="L67" s="158">
        <f t="shared" si="3"/>
        <v>0</v>
      </c>
      <c r="M67" s="119">
        <f t="shared" si="4"/>
        <v>0</v>
      </c>
      <c r="N67" s="164">
        <f t="shared" si="5"/>
        <v>0</v>
      </c>
    </row>
    <row r="68" spans="1:14" ht="24" customHeight="1" x14ac:dyDescent="0.15">
      <c r="A68" s="121"/>
      <c r="B68" s="133"/>
      <c r="C68" s="134"/>
      <c r="D68" s="134"/>
      <c r="E68" s="140"/>
      <c r="F68" s="141"/>
      <c r="G68" s="146"/>
      <c r="H68" s="147"/>
      <c r="I68" s="118"/>
      <c r="J68" s="156"/>
      <c r="K68" s="157"/>
      <c r="L68" s="158">
        <f t="shared" si="3"/>
        <v>0</v>
      </c>
      <c r="M68" s="119">
        <f t="shared" si="4"/>
        <v>0</v>
      </c>
      <c r="N68" s="164">
        <f t="shared" si="5"/>
        <v>0</v>
      </c>
    </row>
    <row r="69" spans="1:14" ht="24" customHeight="1" x14ac:dyDescent="0.15">
      <c r="A69" s="121"/>
      <c r="B69" s="133"/>
      <c r="C69" s="134"/>
      <c r="D69" s="134"/>
      <c r="E69" s="140"/>
      <c r="F69" s="141"/>
      <c r="G69" s="146"/>
      <c r="H69" s="147"/>
      <c r="I69" s="118"/>
      <c r="J69" s="156"/>
      <c r="K69" s="157"/>
      <c r="L69" s="158">
        <f t="shared" si="3"/>
        <v>0</v>
      </c>
      <c r="M69" s="119">
        <f t="shared" si="4"/>
        <v>0</v>
      </c>
      <c r="N69" s="164">
        <f t="shared" si="5"/>
        <v>0</v>
      </c>
    </row>
    <row r="70" spans="1:14" ht="24" customHeight="1" x14ac:dyDescent="0.15">
      <c r="A70" s="121"/>
      <c r="B70" s="133"/>
      <c r="C70" s="134"/>
      <c r="D70" s="134"/>
      <c r="E70" s="140"/>
      <c r="F70" s="141"/>
      <c r="G70" s="146"/>
      <c r="H70" s="147"/>
      <c r="I70" s="118"/>
      <c r="J70" s="156"/>
      <c r="K70" s="157"/>
      <c r="L70" s="158">
        <f t="shared" si="3"/>
        <v>0</v>
      </c>
      <c r="M70" s="119">
        <f t="shared" si="4"/>
        <v>0</v>
      </c>
      <c r="N70" s="164">
        <f t="shared" si="5"/>
        <v>0</v>
      </c>
    </row>
    <row r="71" spans="1:14" ht="24" customHeight="1" x14ac:dyDescent="0.15">
      <c r="A71" s="121"/>
      <c r="B71" s="133"/>
      <c r="C71" s="134"/>
      <c r="D71" s="134"/>
      <c r="E71" s="140"/>
      <c r="F71" s="141"/>
      <c r="G71" s="146"/>
      <c r="H71" s="147"/>
      <c r="I71" s="118"/>
      <c r="J71" s="156"/>
      <c r="K71" s="157"/>
      <c r="L71" s="158">
        <f t="shared" ref="L71:L99" si="6">J71-K71</f>
        <v>0</v>
      </c>
      <c r="M71" s="119">
        <f t="shared" ref="M71:M99" si="7">I71-J71</f>
        <v>0</v>
      </c>
      <c r="N71" s="164">
        <f t="shared" si="5"/>
        <v>0</v>
      </c>
    </row>
    <row r="72" spans="1:14" ht="24" customHeight="1" x14ac:dyDescent="0.15">
      <c r="A72" s="121"/>
      <c r="B72" s="133"/>
      <c r="C72" s="134"/>
      <c r="D72" s="134"/>
      <c r="E72" s="140"/>
      <c r="F72" s="141"/>
      <c r="G72" s="146"/>
      <c r="H72" s="147"/>
      <c r="I72" s="118"/>
      <c r="J72" s="156"/>
      <c r="K72" s="157"/>
      <c r="L72" s="158">
        <f t="shared" si="6"/>
        <v>0</v>
      </c>
      <c r="M72" s="119">
        <f t="shared" si="7"/>
        <v>0</v>
      </c>
      <c r="N72" s="164">
        <f t="shared" ref="N72:N99" si="8">N71+H72-I72</f>
        <v>0</v>
      </c>
    </row>
    <row r="73" spans="1:14" ht="24" customHeight="1" x14ac:dyDescent="0.15">
      <c r="A73" s="121"/>
      <c r="B73" s="133"/>
      <c r="C73" s="134"/>
      <c r="D73" s="134"/>
      <c r="E73" s="140"/>
      <c r="F73" s="141"/>
      <c r="G73" s="146"/>
      <c r="H73" s="147"/>
      <c r="I73" s="118"/>
      <c r="J73" s="156"/>
      <c r="K73" s="157"/>
      <c r="L73" s="158">
        <f t="shared" si="6"/>
        <v>0</v>
      </c>
      <c r="M73" s="119">
        <f t="shared" si="7"/>
        <v>0</v>
      </c>
      <c r="N73" s="164">
        <f t="shared" si="8"/>
        <v>0</v>
      </c>
    </row>
    <row r="74" spans="1:14" ht="24" customHeight="1" x14ac:dyDescent="0.15">
      <c r="A74" s="121"/>
      <c r="B74" s="133"/>
      <c r="C74" s="134"/>
      <c r="D74" s="134"/>
      <c r="E74" s="140"/>
      <c r="F74" s="141"/>
      <c r="G74" s="146"/>
      <c r="H74" s="147"/>
      <c r="I74" s="118"/>
      <c r="J74" s="156"/>
      <c r="K74" s="157"/>
      <c r="L74" s="158">
        <f t="shared" si="6"/>
        <v>0</v>
      </c>
      <c r="M74" s="119">
        <f t="shared" si="7"/>
        <v>0</v>
      </c>
      <c r="N74" s="164">
        <f t="shared" si="8"/>
        <v>0</v>
      </c>
    </row>
    <row r="75" spans="1:14" ht="24" customHeight="1" x14ac:dyDescent="0.15">
      <c r="A75" s="121"/>
      <c r="B75" s="133"/>
      <c r="C75" s="134"/>
      <c r="D75" s="134"/>
      <c r="E75" s="140"/>
      <c r="F75" s="141"/>
      <c r="G75" s="146"/>
      <c r="H75" s="147"/>
      <c r="I75" s="118"/>
      <c r="J75" s="156"/>
      <c r="K75" s="157"/>
      <c r="L75" s="158">
        <f t="shared" si="6"/>
        <v>0</v>
      </c>
      <c r="M75" s="119">
        <f t="shared" si="7"/>
        <v>0</v>
      </c>
      <c r="N75" s="164">
        <f t="shared" si="8"/>
        <v>0</v>
      </c>
    </row>
    <row r="76" spans="1:14" ht="24" customHeight="1" x14ac:dyDescent="0.15">
      <c r="A76" s="121"/>
      <c r="B76" s="133"/>
      <c r="C76" s="134"/>
      <c r="D76" s="134"/>
      <c r="E76" s="140"/>
      <c r="F76" s="141"/>
      <c r="G76" s="146"/>
      <c r="H76" s="147"/>
      <c r="I76" s="118"/>
      <c r="J76" s="156"/>
      <c r="K76" s="157"/>
      <c r="L76" s="158">
        <f t="shared" si="6"/>
        <v>0</v>
      </c>
      <c r="M76" s="119">
        <f t="shared" si="7"/>
        <v>0</v>
      </c>
      <c r="N76" s="164">
        <f t="shared" si="8"/>
        <v>0</v>
      </c>
    </row>
    <row r="77" spans="1:14" ht="24" customHeight="1" x14ac:dyDescent="0.15">
      <c r="A77" s="121"/>
      <c r="B77" s="133"/>
      <c r="C77" s="134"/>
      <c r="D77" s="134"/>
      <c r="E77" s="140"/>
      <c r="F77" s="141"/>
      <c r="G77" s="146"/>
      <c r="H77" s="147"/>
      <c r="I77" s="118"/>
      <c r="J77" s="156"/>
      <c r="K77" s="157"/>
      <c r="L77" s="158">
        <f t="shared" si="6"/>
        <v>0</v>
      </c>
      <c r="M77" s="119">
        <f t="shared" si="7"/>
        <v>0</v>
      </c>
      <c r="N77" s="164">
        <f t="shared" si="8"/>
        <v>0</v>
      </c>
    </row>
    <row r="78" spans="1:14" ht="24" customHeight="1" x14ac:dyDescent="0.15">
      <c r="A78" s="121"/>
      <c r="B78" s="133"/>
      <c r="C78" s="134"/>
      <c r="D78" s="134"/>
      <c r="E78" s="140"/>
      <c r="F78" s="141"/>
      <c r="G78" s="146"/>
      <c r="H78" s="147"/>
      <c r="I78" s="118"/>
      <c r="J78" s="156"/>
      <c r="K78" s="157"/>
      <c r="L78" s="158">
        <f t="shared" si="6"/>
        <v>0</v>
      </c>
      <c r="M78" s="119">
        <f t="shared" si="7"/>
        <v>0</v>
      </c>
      <c r="N78" s="164">
        <f t="shared" si="8"/>
        <v>0</v>
      </c>
    </row>
    <row r="79" spans="1:14" ht="24" customHeight="1" x14ac:dyDescent="0.15">
      <c r="A79" s="121"/>
      <c r="B79" s="133"/>
      <c r="C79" s="134"/>
      <c r="D79" s="134"/>
      <c r="E79" s="140"/>
      <c r="F79" s="141"/>
      <c r="G79" s="146"/>
      <c r="H79" s="147"/>
      <c r="I79" s="118"/>
      <c r="J79" s="156"/>
      <c r="K79" s="157"/>
      <c r="L79" s="158">
        <f t="shared" si="6"/>
        <v>0</v>
      </c>
      <c r="M79" s="119">
        <f t="shared" si="7"/>
        <v>0</v>
      </c>
      <c r="N79" s="164">
        <f t="shared" si="8"/>
        <v>0</v>
      </c>
    </row>
    <row r="80" spans="1:14" ht="24" customHeight="1" x14ac:dyDescent="0.15">
      <c r="A80" s="121"/>
      <c r="B80" s="133"/>
      <c r="C80" s="134"/>
      <c r="D80" s="134"/>
      <c r="E80" s="140"/>
      <c r="F80" s="141"/>
      <c r="G80" s="146"/>
      <c r="H80" s="147"/>
      <c r="I80" s="118"/>
      <c r="J80" s="156"/>
      <c r="K80" s="157"/>
      <c r="L80" s="158">
        <f t="shared" si="6"/>
        <v>0</v>
      </c>
      <c r="M80" s="119">
        <f t="shared" si="7"/>
        <v>0</v>
      </c>
      <c r="N80" s="164">
        <f t="shared" si="8"/>
        <v>0</v>
      </c>
    </row>
    <row r="81" spans="1:14" ht="24" customHeight="1" x14ac:dyDescent="0.15">
      <c r="A81" s="121"/>
      <c r="B81" s="133"/>
      <c r="C81" s="134"/>
      <c r="D81" s="134"/>
      <c r="E81" s="140"/>
      <c r="F81" s="141"/>
      <c r="G81" s="146"/>
      <c r="H81" s="147"/>
      <c r="I81" s="118"/>
      <c r="J81" s="156"/>
      <c r="K81" s="157"/>
      <c r="L81" s="158">
        <f t="shared" si="6"/>
        <v>0</v>
      </c>
      <c r="M81" s="119">
        <f t="shared" si="7"/>
        <v>0</v>
      </c>
      <c r="N81" s="164">
        <f t="shared" si="8"/>
        <v>0</v>
      </c>
    </row>
    <row r="82" spans="1:14" ht="24" customHeight="1" x14ac:dyDescent="0.15">
      <c r="A82" s="121"/>
      <c r="B82" s="133"/>
      <c r="C82" s="134"/>
      <c r="D82" s="134"/>
      <c r="E82" s="140"/>
      <c r="F82" s="141"/>
      <c r="G82" s="146"/>
      <c r="H82" s="147"/>
      <c r="I82" s="118"/>
      <c r="J82" s="156"/>
      <c r="K82" s="157"/>
      <c r="L82" s="158">
        <f t="shared" si="6"/>
        <v>0</v>
      </c>
      <c r="M82" s="119">
        <f t="shared" si="7"/>
        <v>0</v>
      </c>
      <c r="N82" s="164">
        <f t="shared" si="8"/>
        <v>0</v>
      </c>
    </row>
    <row r="83" spans="1:14" ht="24" customHeight="1" x14ac:dyDescent="0.15">
      <c r="A83" s="121"/>
      <c r="B83" s="133"/>
      <c r="C83" s="134"/>
      <c r="D83" s="134"/>
      <c r="E83" s="140"/>
      <c r="F83" s="141"/>
      <c r="G83" s="146"/>
      <c r="H83" s="147"/>
      <c r="I83" s="118"/>
      <c r="J83" s="156"/>
      <c r="K83" s="157"/>
      <c r="L83" s="158">
        <f t="shared" si="6"/>
        <v>0</v>
      </c>
      <c r="M83" s="119">
        <f t="shared" si="7"/>
        <v>0</v>
      </c>
      <c r="N83" s="164">
        <f t="shared" si="8"/>
        <v>0</v>
      </c>
    </row>
    <row r="84" spans="1:14" ht="24" customHeight="1" x14ac:dyDescent="0.15">
      <c r="A84" s="121"/>
      <c r="B84" s="133"/>
      <c r="C84" s="134"/>
      <c r="D84" s="134"/>
      <c r="E84" s="140"/>
      <c r="F84" s="141"/>
      <c r="G84" s="146"/>
      <c r="H84" s="147"/>
      <c r="I84" s="118"/>
      <c r="J84" s="156"/>
      <c r="K84" s="157"/>
      <c r="L84" s="158">
        <f t="shared" si="6"/>
        <v>0</v>
      </c>
      <c r="M84" s="119">
        <f t="shared" si="7"/>
        <v>0</v>
      </c>
      <c r="N84" s="164">
        <f t="shared" si="8"/>
        <v>0</v>
      </c>
    </row>
    <row r="85" spans="1:14" ht="24" customHeight="1" x14ac:dyDescent="0.15">
      <c r="A85" s="121"/>
      <c r="B85" s="133"/>
      <c r="C85" s="134"/>
      <c r="D85" s="134"/>
      <c r="E85" s="140"/>
      <c r="F85" s="141"/>
      <c r="G85" s="146"/>
      <c r="H85" s="147"/>
      <c r="I85" s="118"/>
      <c r="J85" s="156"/>
      <c r="K85" s="157"/>
      <c r="L85" s="158">
        <f t="shared" si="6"/>
        <v>0</v>
      </c>
      <c r="M85" s="119">
        <f t="shared" si="7"/>
        <v>0</v>
      </c>
      <c r="N85" s="164">
        <f t="shared" si="8"/>
        <v>0</v>
      </c>
    </row>
    <row r="86" spans="1:14" ht="24" customHeight="1" x14ac:dyDescent="0.15">
      <c r="A86" s="121"/>
      <c r="B86" s="133"/>
      <c r="C86" s="134"/>
      <c r="D86" s="134"/>
      <c r="E86" s="140"/>
      <c r="F86" s="141"/>
      <c r="G86" s="146"/>
      <c r="H86" s="147"/>
      <c r="I86" s="118"/>
      <c r="J86" s="156"/>
      <c r="K86" s="157"/>
      <c r="L86" s="158">
        <f t="shared" si="6"/>
        <v>0</v>
      </c>
      <c r="M86" s="119">
        <f t="shared" si="7"/>
        <v>0</v>
      </c>
      <c r="N86" s="164">
        <f t="shared" si="8"/>
        <v>0</v>
      </c>
    </row>
    <row r="87" spans="1:14" ht="24" customHeight="1" x14ac:dyDescent="0.15">
      <c r="A87" s="121"/>
      <c r="B87" s="133"/>
      <c r="C87" s="134"/>
      <c r="D87" s="134"/>
      <c r="E87" s="140"/>
      <c r="F87" s="141"/>
      <c r="G87" s="146"/>
      <c r="H87" s="147"/>
      <c r="I87" s="118"/>
      <c r="J87" s="156"/>
      <c r="K87" s="157"/>
      <c r="L87" s="158">
        <f t="shared" si="6"/>
        <v>0</v>
      </c>
      <c r="M87" s="119">
        <f t="shared" si="7"/>
        <v>0</v>
      </c>
      <c r="N87" s="164">
        <f t="shared" si="8"/>
        <v>0</v>
      </c>
    </row>
    <row r="88" spans="1:14" ht="24" customHeight="1" x14ac:dyDescent="0.15">
      <c r="A88" s="121"/>
      <c r="B88" s="133"/>
      <c r="C88" s="134"/>
      <c r="D88" s="134"/>
      <c r="E88" s="140"/>
      <c r="F88" s="141"/>
      <c r="G88" s="146"/>
      <c r="H88" s="147"/>
      <c r="I88" s="118"/>
      <c r="J88" s="156"/>
      <c r="K88" s="157"/>
      <c r="L88" s="158">
        <f t="shared" si="6"/>
        <v>0</v>
      </c>
      <c r="M88" s="119">
        <f t="shared" si="7"/>
        <v>0</v>
      </c>
      <c r="N88" s="164">
        <f t="shared" si="8"/>
        <v>0</v>
      </c>
    </row>
    <row r="89" spans="1:14" ht="24" customHeight="1" x14ac:dyDescent="0.15">
      <c r="A89" s="121"/>
      <c r="B89" s="133"/>
      <c r="C89" s="134"/>
      <c r="D89" s="134"/>
      <c r="E89" s="140"/>
      <c r="F89" s="141"/>
      <c r="G89" s="146"/>
      <c r="H89" s="147"/>
      <c r="I89" s="118"/>
      <c r="J89" s="156"/>
      <c r="K89" s="157"/>
      <c r="L89" s="158">
        <f t="shared" si="6"/>
        <v>0</v>
      </c>
      <c r="M89" s="119">
        <f t="shared" si="7"/>
        <v>0</v>
      </c>
      <c r="N89" s="164">
        <f t="shared" si="8"/>
        <v>0</v>
      </c>
    </row>
    <row r="90" spans="1:14" ht="24" customHeight="1" x14ac:dyDescent="0.15">
      <c r="A90" s="121"/>
      <c r="B90" s="133"/>
      <c r="C90" s="134"/>
      <c r="D90" s="134"/>
      <c r="E90" s="140"/>
      <c r="F90" s="141"/>
      <c r="G90" s="146"/>
      <c r="H90" s="147"/>
      <c r="I90" s="118"/>
      <c r="J90" s="156"/>
      <c r="K90" s="157"/>
      <c r="L90" s="158">
        <f t="shared" si="6"/>
        <v>0</v>
      </c>
      <c r="M90" s="119">
        <f t="shared" si="7"/>
        <v>0</v>
      </c>
      <c r="N90" s="164">
        <f t="shared" si="8"/>
        <v>0</v>
      </c>
    </row>
    <row r="91" spans="1:14" ht="24" customHeight="1" x14ac:dyDescent="0.15">
      <c r="A91" s="121"/>
      <c r="B91" s="133"/>
      <c r="C91" s="134"/>
      <c r="D91" s="134"/>
      <c r="E91" s="140"/>
      <c r="F91" s="141"/>
      <c r="G91" s="146"/>
      <c r="H91" s="147"/>
      <c r="I91" s="118"/>
      <c r="J91" s="156"/>
      <c r="K91" s="157"/>
      <c r="L91" s="158">
        <f t="shared" si="6"/>
        <v>0</v>
      </c>
      <c r="M91" s="119">
        <f t="shared" si="7"/>
        <v>0</v>
      </c>
      <c r="N91" s="164">
        <f t="shared" si="8"/>
        <v>0</v>
      </c>
    </row>
    <row r="92" spans="1:14" ht="24" customHeight="1" x14ac:dyDescent="0.15">
      <c r="A92" s="121"/>
      <c r="B92" s="133"/>
      <c r="C92" s="134"/>
      <c r="D92" s="134"/>
      <c r="E92" s="140"/>
      <c r="F92" s="141"/>
      <c r="G92" s="146"/>
      <c r="H92" s="147"/>
      <c r="I92" s="118"/>
      <c r="J92" s="156"/>
      <c r="K92" s="157"/>
      <c r="L92" s="158">
        <f t="shared" si="6"/>
        <v>0</v>
      </c>
      <c r="M92" s="119">
        <f t="shared" si="7"/>
        <v>0</v>
      </c>
      <c r="N92" s="164">
        <f t="shared" si="8"/>
        <v>0</v>
      </c>
    </row>
    <row r="93" spans="1:14" ht="24" customHeight="1" x14ac:dyDescent="0.15">
      <c r="A93" s="121"/>
      <c r="B93" s="133"/>
      <c r="C93" s="134"/>
      <c r="D93" s="134"/>
      <c r="E93" s="140"/>
      <c r="F93" s="141"/>
      <c r="G93" s="146"/>
      <c r="H93" s="147"/>
      <c r="I93" s="118"/>
      <c r="J93" s="156"/>
      <c r="K93" s="157"/>
      <c r="L93" s="158">
        <f t="shared" si="6"/>
        <v>0</v>
      </c>
      <c r="M93" s="119">
        <f t="shared" si="7"/>
        <v>0</v>
      </c>
      <c r="N93" s="164">
        <f t="shared" si="8"/>
        <v>0</v>
      </c>
    </row>
    <row r="94" spans="1:14" ht="24" customHeight="1" x14ac:dyDescent="0.15">
      <c r="A94" s="121"/>
      <c r="B94" s="133"/>
      <c r="C94" s="134"/>
      <c r="D94" s="134"/>
      <c r="E94" s="140"/>
      <c r="F94" s="141"/>
      <c r="G94" s="146"/>
      <c r="H94" s="147"/>
      <c r="I94" s="118"/>
      <c r="J94" s="156"/>
      <c r="K94" s="157"/>
      <c r="L94" s="158">
        <f t="shared" si="6"/>
        <v>0</v>
      </c>
      <c r="M94" s="119">
        <f t="shared" si="7"/>
        <v>0</v>
      </c>
      <c r="N94" s="164">
        <f t="shared" si="8"/>
        <v>0</v>
      </c>
    </row>
    <row r="95" spans="1:14" ht="24" customHeight="1" x14ac:dyDescent="0.15">
      <c r="A95" s="121"/>
      <c r="B95" s="133"/>
      <c r="C95" s="134"/>
      <c r="D95" s="134"/>
      <c r="E95" s="140"/>
      <c r="F95" s="141"/>
      <c r="G95" s="146"/>
      <c r="H95" s="147"/>
      <c r="I95" s="118"/>
      <c r="J95" s="156"/>
      <c r="K95" s="157"/>
      <c r="L95" s="158">
        <f t="shared" si="6"/>
        <v>0</v>
      </c>
      <c r="M95" s="119">
        <f t="shared" si="7"/>
        <v>0</v>
      </c>
      <c r="N95" s="164">
        <f t="shared" si="8"/>
        <v>0</v>
      </c>
    </row>
    <row r="96" spans="1:14" ht="24.75" customHeight="1" x14ac:dyDescent="0.15">
      <c r="A96" s="121"/>
      <c r="B96" s="133"/>
      <c r="C96" s="134"/>
      <c r="D96" s="134"/>
      <c r="E96" s="140"/>
      <c r="F96" s="141"/>
      <c r="G96" s="146"/>
      <c r="H96" s="147"/>
      <c r="I96" s="118"/>
      <c r="J96" s="156"/>
      <c r="K96" s="157"/>
      <c r="L96" s="158">
        <f t="shared" si="6"/>
        <v>0</v>
      </c>
      <c r="M96" s="119">
        <f t="shared" si="7"/>
        <v>0</v>
      </c>
      <c r="N96" s="164">
        <f t="shared" si="8"/>
        <v>0</v>
      </c>
    </row>
    <row r="97" spans="1:14" ht="25.5" customHeight="1" x14ac:dyDescent="0.15">
      <c r="A97" s="121"/>
      <c r="B97" s="133"/>
      <c r="C97" s="134"/>
      <c r="D97" s="134"/>
      <c r="E97" s="140"/>
      <c r="F97" s="141"/>
      <c r="G97" s="146"/>
      <c r="H97" s="147"/>
      <c r="I97" s="118"/>
      <c r="J97" s="156"/>
      <c r="K97" s="157"/>
      <c r="L97" s="158">
        <f t="shared" si="6"/>
        <v>0</v>
      </c>
      <c r="M97" s="119">
        <f t="shared" si="7"/>
        <v>0</v>
      </c>
      <c r="N97" s="164">
        <f t="shared" si="8"/>
        <v>0</v>
      </c>
    </row>
    <row r="98" spans="1:14" ht="25.5" customHeight="1" x14ac:dyDescent="0.15">
      <c r="A98" s="121"/>
      <c r="B98" s="133"/>
      <c r="C98" s="134"/>
      <c r="D98" s="134"/>
      <c r="E98" s="140"/>
      <c r="F98" s="141"/>
      <c r="G98" s="146"/>
      <c r="H98" s="147"/>
      <c r="I98" s="118"/>
      <c r="J98" s="156"/>
      <c r="K98" s="157"/>
      <c r="L98" s="158">
        <f t="shared" si="6"/>
        <v>0</v>
      </c>
      <c r="M98" s="119">
        <f t="shared" si="7"/>
        <v>0</v>
      </c>
      <c r="N98" s="164">
        <f t="shared" si="8"/>
        <v>0</v>
      </c>
    </row>
    <row r="99" spans="1:14" ht="25.5" customHeight="1" thickBot="1" x14ac:dyDescent="0.2">
      <c r="A99" s="121"/>
      <c r="B99" s="137"/>
      <c r="C99" s="134"/>
      <c r="D99" s="134"/>
      <c r="E99" s="140"/>
      <c r="F99" s="141"/>
      <c r="G99" s="146"/>
      <c r="H99" s="147"/>
      <c r="I99" s="118"/>
      <c r="J99" s="156"/>
      <c r="K99" s="157"/>
      <c r="L99" s="158">
        <f t="shared" si="6"/>
        <v>0</v>
      </c>
      <c r="M99" s="119">
        <f t="shared" si="7"/>
        <v>0</v>
      </c>
      <c r="N99" s="164">
        <f t="shared" si="8"/>
        <v>0</v>
      </c>
    </row>
    <row r="100" spans="1:14" ht="25.5" customHeight="1" thickBot="1" x14ac:dyDescent="0.2">
      <c r="A100" s="122"/>
      <c r="B100" s="138"/>
      <c r="C100" s="139"/>
      <c r="D100" s="139"/>
      <c r="E100" s="142"/>
      <c r="F100" s="143"/>
      <c r="G100" s="149"/>
      <c r="H100" s="150">
        <f t="shared" ref="H100:M100" si="9">SUBTOTAL(9,H7:H99)</f>
        <v>0</v>
      </c>
      <c r="I100" s="120">
        <f t="shared" si="9"/>
        <v>0</v>
      </c>
      <c r="J100" s="159">
        <f t="shared" si="9"/>
        <v>0</v>
      </c>
      <c r="K100" s="160">
        <f t="shared" si="9"/>
        <v>0</v>
      </c>
      <c r="L100" s="162">
        <f t="shared" si="9"/>
        <v>0</v>
      </c>
      <c r="M100" s="120">
        <f t="shared" si="9"/>
        <v>0</v>
      </c>
      <c r="N100" s="150"/>
    </row>
  </sheetData>
  <sheetProtection algorithmName="SHA-512" hashValue="tFO0BiPdnyB23vrHz/pX7BvCG0StJy75avsxg2XZ6gaaMU3U4g0H1U5uXluL2E7gFeDTdvZleGQ2T8hIIulJUA==" saltValue="sGpeNnSJB9Gd/Nu5DSByoQ==" spinCount="100000" sheet="1" formatCells="0" formatRows="0" insertRows="0" deleteRows="0" autoFilter="0"/>
  <autoFilter ref="B6:M100" xr:uid="{00000000-0009-0000-0000-000003000000}"/>
  <mergeCells count="15">
    <mergeCell ref="J1:K1"/>
    <mergeCell ref="L1:N1"/>
    <mergeCell ref="C2:D2"/>
    <mergeCell ref="F2:I2"/>
    <mergeCell ref="J2:K2"/>
    <mergeCell ref="L2:N2"/>
    <mergeCell ref="H4:H5"/>
    <mergeCell ref="I4:I5"/>
    <mergeCell ref="N4:N5"/>
    <mergeCell ref="A4:A5"/>
    <mergeCell ref="B4:B5"/>
    <mergeCell ref="C4:C5"/>
    <mergeCell ref="D4:D5"/>
    <mergeCell ref="E4:F5"/>
    <mergeCell ref="G4:G5"/>
  </mergeCells>
  <phoneticPr fontId="2"/>
  <dataValidations count="6">
    <dataValidation type="custom" allowBlank="1" showInputMessage="1" showErrorMessage="1" sqref="L7:L99 M7:M99 N7:N99" xr:uid="{00000000-0002-0000-0300-000000000000}">
      <formula1>""</formula1>
    </dataValidation>
    <dataValidation type="list" allowBlank="1" showInputMessage="1" showErrorMessage="1" sqref="G7:G100" xr:uid="{00000000-0002-0000-0300-000001000000}">
      <formula1>種別</formula1>
    </dataValidation>
    <dataValidation type="list" allowBlank="1" showInputMessage="1" showErrorMessage="1" sqref="E7:E100" xr:uid="{00000000-0002-0000-0300-000002000000}">
      <formula1>経理区分</formula1>
    </dataValidation>
    <dataValidation type="list" allowBlank="1" showInputMessage="1" showErrorMessage="1" sqref="F7:F100" xr:uid="{00000000-0002-0000-0300-000003000000}">
      <formula1>INDIRECT($E7)</formula1>
    </dataValidation>
    <dataValidation type="list" allowBlank="1" showInputMessage="1" showErrorMessage="1" sqref="C2:D2" xr:uid="{00000000-0002-0000-0300-000004000000}">
      <formula1>助成区分</formula1>
    </dataValidation>
    <dataValidation type="list" allowBlank="1" showInputMessage="1" showErrorMessage="1" sqref="F2:I2" xr:uid="{00000000-0002-0000-0300-000005000000}">
      <formula1>INDIRECT($C$2)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92" fitToHeight="0" orientation="landscape" cellComments="asDisplayed" r:id="rId1"/>
  <headerFooter>
    <oddHeader>&amp;C&amp;"ＭＳ ゴシック,太字"&amp;16&amp;K000000競技強化支援事業助成活動収支簿</oddHeader>
    <oddFooter>&amp;C&amp;P</oddFooter>
  </headerFooter>
  <rowBreaks count="1" manualBreakCount="1">
    <brk id="7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80"/>
  <sheetViews>
    <sheetView showGridLines="0" zoomScaleNormal="100" workbookViewId="0">
      <pane ySplit="1" topLeftCell="A38" activePane="bottomLeft" state="frozen"/>
      <selection pane="bottomLeft" activeCell="D70" sqref="D70"/>
    </sheetView>
  </sheetViews>
  <sheetFormatPr defaultColWidth="9" defaultRowHeight="12" x14ac:dyDescent="0.15"/>
  <cols>
    <col min="1" max="1" width="30.875" style="2" customWidth="1"/>
    <col min="2" max="2" width="31.375" style="2" customWidth="1"/>
    <col min="3" max="3" width="31.875" style="2" customWidth="1"/>
    <col min="4" max="5" width="14.375" style="2" bestFit="1" customWidth="1"/>
    <col min="6" max="6" width="20.25" style="2" bestFit="1" customWidth="1"/>
    <col min="7" max="7" width="11.125" style="2" customWidth="1"/>
    <col min="8" max="8" width="10.5" style="2" customWidth="1"/>
    <col min="9" max="16384" width="9" style="2"/>
  </cols>
  <sheetData>
    <row r="1" spans="1:7" x14ac:dyDescent="0.15">
      <c r="A1" s="3" t="s">
        <v>78</v>
      </c>
      <c r="B1" s="3" t="s">
        <v>79</v>
      </c>
      <c r="C1" s="3" t="s">
        <v>80</v>
      </c>
      <c r="D1" s="1"/>
      <c r="E1" s="4" t="s">
        <v>81</v>
      </c>
      <c r="F1" s="4" t="s">
        <v>82</v>
      </c>
      <c r="G1" s="5" t="s">
        <v>83</v>
      </c>
    </row>
    <row r="2" spans="1:7" x14ac:dyDescent="0.15">
      <c r="A2" s="6" t="s">
        <v>74</v>
      </c>
      <c r="B2" s="7"/>
      <c r="C2" s="5" t="s">
        <v>84</v>
      </c>
      <c r="D2" s="1"/>
      <c r="E2" s="8" t="s">
        <v>85</v>
      </c>
      <c r="F2" s="9"/>
      <c r="G2" s="5" t="s">
        <v>42</v>
      </c>
    </row>
    <row r="3" spans="1:7" x14ac:dyDescent="0.15">
      <c r="A3" s="10"/>
      <c r="B3" s="7"/>
      <c r="C3" s="5" t="s">
        <v>86</v>
      </c>
      <c r="D3" s="1"/>
      <c r="E3" s="11" t="s">
        <v>75</v>
      </c>
      <c r="F3" s="11"/>
      <c r="G3" s="5" t="s">
        <v>64</v>
      </c>
    </row>
    <row r="4" spans="1:7" x14ac:dyDescent="0.15">
      <c r="A4" s="12"/>
      <c r="B4" s="12"/>
      <c r="C4" s="12" t="s">
        <v>25</v>
      </c>
      <c r="D4" s="1"/>
      <c r="E4" s="11" t="s">
        <v>76</v>
      </c>
      <c r="F4" s="11"/>
      <c r="G4" s="5" t="s">
        <v>87</v>
      </c>
    </row>
    <row r="5" spans="1:7" x14ac:dyDescent="0.15">
      <c r="A5" s="12"/>
      <c r="B5" s="12"/>
      <c r="C5" s="12" t="s">
        <v>88</v>
      </c>
      <c r="D5" s="1"/>
      <c r="E5" s="8" t="s">
        <v>70</v>
      </c>
      <c r="F5" s="11"/>
      <c r="G5" s="5" t="s">
        <v>89</v>
      </c>
    </row>
    <row r="6" spans="1:7" ht="24" x14ac:dyDescent="0.15">
      <c r="A6" s="13"/>
      <c r="B6" s="12"/>
      <c r="C6" s="5"/>
      <c r="D6" s="1"/>
      <c r="E6" s="14" t="s">
        <v>201</v>
      </c>
      <c r="F6" s="9"/>
      <c r="G6" s="5"/>
    </row>
    <row r="7" spans="1:7" x14ac:dyDescent="0.15">
      <c r="A7" s="13"/>
      <c r="B7" s="12"/>
      <c r="C7" s="5"/>
      <c r="D7" s="1"/>
      <c r="E7" s="8" t="s">
        <v>77</v>
      </c>
      <c r="F7" s="9"/>
      <c r="G7" s="5"/>
    </row>
    <row r="8" spans="1:7" x14ac:dyDescent="0.15">
      <c r="A8" s="12"/>
      <c r="B8" s="12"/>
      <c r="C8" s="12"/>
      <c r="D8" s="1"/>
      <c r="E8" s="8" t="s">
        <v>40</v>
      </c>
      <c r="F8" s="9"/>
      <c r="G8" s="5"/>
    </row>
    <row r="9" spans="1:7" x14ac:dyDescent="0.15">
      <c r="A9" s="12"/>
      <c r="B9" s="12"/>
      <c r="C9" s="12"/>
      <c r="D9" s="1"/>
      <c r="E9" s="8" t="s">
        <v>90</v>
      </c>
      <c r="F9" s="9"/>
      <c r="G9" s="5"/>
    </row>
    <row r="10" spans="1:7" x14ac:dyDescent="0.15">
      <c r="A10" s="12"/>
      <c r="B10" s="12"/>
      <c r="C10" s="12"/>
      <c r="D10" s="1"/>
      <c r="E10" s="11" t="s">
        <v>91</v>
      </c>
      <c r="F10" s="9"/>
      <c r="G10" s="5"/>
    </row>
    <row r="11" spans="1:7" x14ac:dyDescent="0.15">
      <c r="A11" s="12"/>
      <c r="B11" s="12"/>
      <c r="C11" s="12"/>
      <c r="D11" s="1"/>
      <c r="E11" s="11" t="s">
        <v>92</v>
      </c>
      <c r="F11" s="9"/>
      <c r="G11" s="5"/>
    </row>
    <row r="12" spans="1:7" x14ac:dyDescent="0.15">
      <c r="A12" s="5"/>
      <c r="B12" s="12"/>
      <c r="C12" s="12"/>
      <c r="D12" s="1"/>
      <c r="E12" s="8" t="s">
        <v>54</v>
      </c>
      <c r="F12" s="9"/>
      <c r="G12" s="5"/>
    </row>
    <row r="13" spans="1:7" x14ac:dyDescent="0.15">
      <c r="A13" s="5"/>
      <c r="B13" s="12"/>
      <c r="C13" s="12"/>
      <c r="D13" s="1"/>
      <c r="E13" s="8" t="s">
        <v>62</v>
      </c>
      <c r="F13" s="11"/>
      <c r="G13" s="5"/>
    </row>
    <row r="14" spans="1:7" x14ac:dyDescent="0.15">
      <c r="A14" s="5"/>
      <c r="B14" s="12"/>
      <c r="C14" s="12"/>
      <c r="D14" s="1"/>
      <c r="E14" s="8" t="s">
        <v>50</v>
      </c>
      <c r="F14" s="11"/>
      <c r="G14" s="5"/>
    </row>
    <row r="15" spans="1:7" x14ac:dyDescent="0.15">
      <c r="A15" s="5"/>
      <c r="B15" s="12"/>
      <c r="C15" s="12"/>
      <c r="D15" s="1"/>
      <c r="E15" s="8" t="s">
        <v>93</v>
      </c>
      <c r="F15" s="9"/>
      <c r="G15" s="5"/>
    </row>
    <row r="16" spans="1:7" x14ac:dyDescent="0.15">
      <c r="A16" s="5"/>
      <c r="B16" s="12"/>
      <c r="C16" s="12"/>
      <c r="D16" s="1"/>
      <c r="E16" s="8" t="s">
        <v>58</v>
      </c>
      <c r="F16" s="9"/>
      <c r="G16" s="5"/>
    </row>
    <row r="17" spans="1:7" x14ac:dyDescent="0.15">
      <c r="A17" s="5"/>
      <c r="B17" s="12"/>
      <c r="C17" s="12"/>
      <c r="D17" s="1"/>
      <c r="E17" s="8" t="s">
        <v>94</v>
      </c>
      <c r="F17" s="9"/>
      <c r="G17" s="5"/>
    </row>
    <row r="18" spans="1:7" x14ac:dyDescent="0.15">
      <c r="A18" s="5"/>
      <c r="B18" s="12"/>
      <c r="C18" s="12"/>
      <c r="D18" s="1"/>
      <c r="E18" s="8" t="s">
        <v>95</v>
      </c>
      <c r="F18" s="9"/>
      <c r="G18" s="5"/>
    </row>
    <row r="19" spans="1:7" x14ac:dyDescent="0.15">
      <c r="A19" s="5"/>
      <c r="B19" s="12"/>
      <c r="C19" s="12"/>
      <c r="D19" s="1"/>
      <c r="E19" s="8" t="s">
        <v>96</v>
      </c>
      <c r="F19" s="9"/>
      <c r="G19" s="5"/>
    </row>
    <row r="20" spans="1:7" x14ac:dyDescent="0.15">
      <c r="A20" s="5"/>
      <c r="B20" s="12"/>
      <c r="C20" s="12"/>
      <c r="D20" s="1"/>
      <c r="E20" s="8" t="s">
        <v>97</v>
      </c>
      <c r="F20" s="9"/>
      <c r="G20" s="5"/>
    </row>
    <row r="21" spans="1:7" x14ac:dyDescent="0.15">
      <c r="A21" s="5"/>
      <c r="B21" s="12"/>
      <c r="C21" s="12"/>
      <c r="D21" s="1"/>
      <c r="E21" s="8" t="s">
        <v>47</v>
      </c>
      <c r="F21" s="11"/>
      <c r="G21" s="5"/>
    </row>
    <row r="22" spans="1:7" x14ac:dyDescent="0.15">
      <c r="A22" s="5"/>
      <c r="B22" s="12"/>
      <c r="C22" s="12"/>
      <c r="D22" s="1"/>
      <c r="E22" s="8" t="s">
        <v>98</v>
      </c>
      <c r="F22" s="11"/>
      <c r="G22" s="5"/>
    </row>
    <row r="23" spans="1:7" x14ac:dyDescent="0.15">
      <c r="A23" s="5"/>
      <c r="B23" s="12"/>
      <c r="C23" s="12"/>
      <c r="D23" s="1"/>
      <c r="E23" s="8" t="s">
        <v>99</v>
      </c>
      <c r="F23" s="9"/>
      <c r="G23" s="5"/>
    </row>
    <row r="24" spans="1:7" x14ac:dyDescent="0.15">
      <c r="A24" s="5"/>
      <c r="B24" s="12"/>
      <c r="C24" s="13"/>
      <c r="D24" s="1"/>
      <c r="E24" s="8"/>
      <c r="F24" s="9"/>
      <c r="G24" s="5"/>
    </row>
    <row r="25" spans="1:7" x14ac:dyDescent="0.15">
      <c r="A25" s="5"/>
      <c r="B25" s="12"/>
      <c r="C25" s="12"/>
      <c r="D25" s="1"/>
      <c r="E25" s="8"/>
      <c r="F25" s="9"/>
      <c r="G25" s="5"/>
    </row>
    <row r="26" spans="1:7" x14ac:dyDescent="0.15">
      <c r="A26" s="5"/>
      <c r="B26" s="12"/>
      <c r="C26" s="12"/>
      <c r="D26" s="1"/>
      <c r="E26" s="8"/>
      <c r="F26" s="9"/>
      <c r="G26" s="5"/>
    </row>
    <row r="27" spans="1:7" x14ac:dyDescent="0.15">
      <c r="A27" s="5"/>
      <c r="B27" s="5"/>
      <c r="C27" s="12"/>
      <c r="D27" s="1"/>
      <c r="E27" s="8"/>
      <c r="F27" s="9"/>
      <c r="G27" s="5"/>
    </row>
    <row r="28" spans="1:7" x14ac:dyDescent="0.15">
      <c r="A28" s="5"/>
      <c r="B28" s="5"/>
      <c r="C28" s="12"/>
      <c r="D28" s="1"/>
      <c r="E28" s="8"/>
      <c r="F28" s="9"/>
      <c r="G28" s="5"/>
    </row>
    <row r="29" spans="1:7" x14ac:dyDescent="0.15">
      <c r="A29" s="5"/>
      <c r="B29" s="5"/>
      <c r="C29" s="12"/>
      <c r="D29" s="1"/>
    </row>
    <row r="30" spans="1:7" x14ac:dyDescent="0.15">
      <c r="A30" s="5"/>
      <c r="B30" s="5"/>
      <c r="C30" s="5"/>
      <c r="D30" s="1"/>
    </row>
    <row r="31" spans="1:7" x14ac:dyDescent="0.15">
      <c r="A31" s="5"/>
      <c r="B31" s="5"/>
      <c r="C31" s="5"/>
      <c r="D31" s="1"/>
    </row>
    <row r="32" spans="1:7" x14ac:dyDescent="0.15">
      <c r="A32" s="5"/>
      <c r="B32" s="5"/>
      <c r="C32" s="5"/>
    </row>
    <row r="33" spans="1:3" x14ac:dyDescent="0.15">
      <c r="A33" s="5"/>
      <c r="B33" s="5"/>
      <c r="C33" s="5"/>
    </row>
    <row r="34" spans="1:3" x14ac:dyDescent="0.15">
      <c r="A34" s="5"/>
      <c r="B34" s="5"/>
      <c r="C34" s="5"/>
    </row>
    <row r="35" spans="1:3" x14ac:dyDescent="0.15">
      <c r="A35" s="5"/>
      <c r="B35" s="5"/>
      <c r="C35" s="5"/>
    </row>
    <row r="36" spans="1:3" x14ac:dyDescent="0.15">
      <c r="A36" s="5"/>
      <c r="B36" s="5"/>
      <c r="C36" s="5"/>
    </row>
    <row r="37" spans="1:3" x14ac:dyDescent="0.15">
      <c r="A37" s="5"/>
      <c r="B37" s="5"/>
      <c r="C37" s="5"/>
    </row>
    <row r="38" spans="1:3" x14ac:dyDescent="0.15">
      <c r="A38" s="5"/>
      <c r="B38" s="5"/>
      <c r="C38" s="5"/>
    </row>
    <row r="39" spans="1:3" x14ac:dyDescent="0.15">
      <c r="A39" s="5"/>
      <c r="B39" s="5"/>
      <c r="C39" s="5"/>
    </row>
    <row r="40" spans="1:3" x14ac:dyDescent="0.15">
      <c r="A40" s="5"/>
      <c r="B40" s="5"/>
      <c r="C40" s="5"/>
    </row>
    <row r="41" spans="1:3" x14ac:dyDescent="0.15">
      <c r="A41" s="5"/>
      <c r="B41" s="5"/>
      <c r="C41" s="5"/>
    </row>
    <row r="42" spans="1:3" x14ac:dyDescent="0.15">
      <c r="A42" s="5"/>
      <c r="B42" s="5"/>
      <c r="C42" s="5"/>
    </row>
    <row r="43" spans="1:3" x14ac:dyDescent="0.15">
      <c r="A43" s="5"/>
      <c r="B43" s="5"/>
      <c r="C43" s="5"/>
    </row>
    <row r="44" spans="1:3" x14ac:dyDescent="0.15">
      <c r="A44" s="5"/>
      <c r="B44" s="5"/>
      <c r="C44" s="5"/>
    </row>
    <row r="45" spans="1:3" x14ac:dyDescent="0.15">
      <c r="A45" s="5"/>
      <c r="B45" s="5"/>
      <c r="C45" s="5"/>
    </row>
    <row r="46" spans="1:3" x14ac:dyDescent="0.15">
      <c r="A46" s="5"/>
      <c r="B46" s="5"/>
      <c r="C46" s="5"/>
    </row>
    <row r="47" spans="1:3" x14ac:dyDescent="0.15">
      <c r="A47" s="5"/>
      <c r="B47" s="5"/>
      <c r="C47" s="5"/>
    </row>
    <row r="48" spans="1:3" x14ac:dyDescent="0.15">
      <c r="A48" s="5"/>
      <c r="B48" s="5"/>
      <c r="C48" s="5"/>
    </row>
    <row r="49" spans="1:14" x14ac:dyDescent="0.15">
      <c r="A49" s="5"/>
      <c r="B49" s="5"/>
      <c r="C49" s="5"/>
    </row>
    <row r="50" spans="1:14" x14ac:dyDescent="0.15">
      <c r="A50" s="5"/>
      <c r="B50" s="5"/>
      <c r="C50" s="5"/>
    </row>
    <row r="52" spans="1:14" s="126" customFormat="1" x14ac:dyDescent="0.15">
      <c r="A52" s="125" t="s">
        <v>81</v>
      </c>
      <c r="B52" s="125" t="s">
        <v>100</v>
      </c>
      <c r="C52" s="125" t="s">
        <v>101</v>
      </c>
      <c r="D52" s="125" t="s">
        <v>102</v>
      </c>
      <c r="E52" s="125" t="s">
        <v>103</v>
      </c>
      <c r="F52" s="125" t="s">
        <v>104</v>
      </c>
      <c r="G52" s="125" t="s">
        <v>105</v>
      </c>
      <c r="H52" s="125" t="s">
        <v>106</v>
      </c>
      <c r="I52" s="125" t="s">
        <v>107</v>
      </c>
      <c r="J52" s="125" t="s">
        <v>108</v>
      </c>
      <c r="K52" s="125" t="s">
        <v>109</v>
      </c>
      <c r="L52" s="125" t="s">
        <v>110</v>
      </c>
      <c r="M52" s="125" t="s">
        <v>111</v>
      </c>
      <c r="N52" s="125" t="s">
        <v>112</v>
      </c>
    </row>
    <row r="53" spans="1:14" s="126" customFormat="1" x14ac:dyDescent="0.15">
      <c r="A53" s="127" t="s">
        <v>209</v>
      </c>
      <c r="B53" s="127" t="s">
        <v>212</v>
      </c>
      <c r="C53" s="127" t="s">
        <v>211</v>
      </c>
      <c r="D53" s="127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1:14" s="126" customFormat="1" x14ac:dyDescent="0.15">
      <c r="A54" s="127" t="s">
        <v>75</v>
      </c>
      <c r="B54" s="128" t="s">
        <v>113</v>
      </c>
      <c r="C54" s="128" t="s">
        <v>114</v>
      </c>
      <c r="D54" s="127" t="s">
        <v>115</v>
      </c>
      <c r="E54" s="129" t="s">
        <v>116</v>
      </c>
      <c r="F54" s="129"/>
      <c r="G54" s="129"/>
      <c r="H54" s="129"/>
      <c r="I54" s="129"/>
      <c r="J54" s="129"/>
      <c r="K54" s="129"/>
      <c r="L54" s="129"/>
      <c r="M54" s="129"/>
      <c r="N54" s="129"/>
    </row>
    <row r="55" spans="1:14" s="126" customFormat="1" x14ac:dyDescent="0.15">
      <c r="A55" s="127" t="s">
        <v>76</v>
      </c>
      <c r="B55" s="127" t="s">
        <v>117</v>
      </c>
      <c r="C55" s="129" t="s">
        <v>116</v>
      </c>
      <c r="D55" s="127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1:14" s="126" customFormat="1" x14ac:dyDescent="0.15">
      <c r="A56" s="130" t="s">
        <v>69</v>
      </c>
      <c r="B56" s="127" t="s">
        <v>71</v>
      </c>
      <c r="C56" s="127" t="s">
        <v>99</v>
      </c>
      <c r="D56" s="128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1:14" s="126" customFormat="1" x14ac:dyDescent="0.15">
      <c r="A57" s="130" t="s">
        <v>201</v>
      </c>
      <c r="B57" s="127" t="s">
        <v>118</v>
      </c>
      <c r="C57" s="128" t="s">
        <v>119</v>
      </c>
      <c r="D57" s="128" t="s">
        <v>120</v>
      </c>
      <c r="E57" s="128" t="s">
        <v>116</v>
      </c>
      <c r="F57" s="129"/>
      <c r="G57" s="129"/>
      <c r="H57" s="129"/>
      <c r="I57" s="129"/>
      <c r="J57" s="129"/>
      <c r="K57" s="129"/>
      <c r="L57" s="129"/>
      <c r="M57" s="129"/>
      <c r="N57" s="129"/>
    </row>
    <row r="58" spans="1:14" s="126" customFormat="1" x14ac:dyDescent="0.15">
      <c r="A58" s="130" t="s">
        <v>77</v>
      </c>
      <c r="B58" s="128" t="s">
        <v>121</v>
      </c>
      <c r="C58" s="128" t="s">
        <v>122</v>
      </c>
      <c r="D58" s="128" t="s">
        <v>123</v>
      </c>
      <c r="E58" s="128" t="s">
        <v>124</v>
      </c>
      <c r="F58" s="129" t="s">
        <v>116</v>
      </c>
      <c r="G58" s="129"/>
      <c r="H58" s="129"/>
      <c r="I58" s="129"/>
      <c r="J58" s="129"/>
      <c r="K58" s="129"/>
      <c r="L58" s="129"/>
      <c r="M58" s="129"/>
      <c r="N58" s="129"/>
    </row>
    <row r="59" spans="1:14" s="126" customFormat="1" ht="12.75" customHeight="1" x14ac:dyDescent="0.15">
      <c r="A59" s="130" t="s">
        <v>40</v>
      </c>
      <c r="B59" s="128" t="s">
        <v>125</v>
      </c>
      <c r="C59" s="128" t="s">
        <v>66</v>
      </c>
      <c r="D59" s="128" t="s">
        <v>126</v>
      </c>
      <c r="E59" s="129" t="s">
        <v>127</v>
      </c>
      <c r="F59" s="128" t="s">
        <v>128</v>
      </c>
      <c r="G59" s="128" t="s">
        <v>41</v>
      </c>
      <c r="H59" s="128" t="s">
        <v>129</v>
      </c>
      <c r="I59" s="128" t="s">
        <v>130</v>
      </c>
      <c r="J59" s="129" t="s">
        <v>99</v>
      </c>
      <c r="K59" s="129"/>
      <c r="L59" s="129"/>
      <c r="M59" s="129"/>
      <c r="N59" s="129"/>
    </row>
    <row r="60" spans="1:14" s="126" customFormat="1" x14ac:dyDescent="0.15">
      <c r="A60" s="130" t="s">
        <v>43</v>
      </c>
      <c r="B60" s="128" t="s">
        <v>44</v>
      </c>
      <c r="C60" s="131" t="s">
        <v>131</v>
      </c>
      <c r="D60" s="131" t="s">
        <v>200</v>
      </c>
      <c r="E60" s="131" t="s">
        <v>187</v>
      </c>
      <c r="F60" s="131" t="s">
        <v>188</v>
      </c>
      <c r="G60" s="131" t="s">
        <v>116</v>
      </c>
      <c r="H60" s="129"/>
      <c r="I60" s="129"/>
      <c r="J60" s="129"/>
      <c r="K60" s="129"/>
      <c r="L60" s="129"/>
      <c r="M60" s="129"/>
      <c r="N60" s="129"/>
    </row>
    <row r="61" spans="1:14" s="126" customFormat="1" x14ac:dyDescent="0.15">
      <c r="A61" s="127" t="s">
        <v>91</v>
      </c>
      <c r="B61" s="128" t="s">
        <v>44</v>
      </c>
      <c r="C61" s="127" t="s">
        <v>132</v>
      </c>
      <c r="D61" s="128" t="s">
        <v>116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1:14" s="126" customFormat="1" x14ac:dyDescent="0.15">
      <c r="A62" s="127" t="s">
        <v>92</v>
      </c>
      <c r="B62" s="128" t="s">
        <v>133</v>
      </c>
      <c r="C62" s="127" t="s">
        <v>131</v>
      </c>
      <c r="D62" s="128" t="s">
        <v>116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1:14" s="126" customFormat="1" x14ac:dyDescent="0.15">
      <c r="A63" s="130" t="s">
        <v>54</v>
      </c>
      <c r="B63" s="128" t="s">
        <v>53</v>
      </c>
      <c r="C63" s="129" t="s">
        <v>134</v>
      </c>
      <c r="D63" s="129" t="s">
        <v>135</v>
      </c>
      <c r="E63" s="128" t="s">
        <v>136</v>
      </c>
      <c r="F63" s="129" t="s">
        <v>137</v>
      </c>
      <c r="G63" s="129" t="s">
        <v>116</v>
      </c>
      <c r="H63" s="129"/>
      <c r="I63" s="129"/>
      <c r="J63" s="129"/>
      <c r="K63" s="129"/>
      <c r="L63" s="129"/>
      <c r="M63" s="129"/>
      <c r="N63" s="129"/>
    </row>
    <row r="64" spans="1:14" s="126" customFormat="1" x14ac:dyDescent="0.15">
      <c r="A64" s="130" t="s">
        <v>62</v>
      </c>
      <c r="B64" s="128" t="s">
        <v>138</v>
      </c>
      <c r="C64" s="129" t="s">
        <v>139</v>
      </c>
      <c r="D64" s="127" t="s">
        <v>63</v>
      </c>
      <c r="E64" s="129" t="s">
        <v>140</v>
      </c>
      <c r="F64" s="129" t="s">
        <v>116</v>
      </c>
      <c r="G64" s="129"/>
      <c r="H64" s="129"/>
      <c r="I64" s="129"/>
      <c r="J64" s="129"/>
      <c r="K64" s="129"/>
      <c r="L64" s="129"/>
      <c r="M64" s="129"/>
      <c r="N64" s="129"/>
    </row>
    <row r="65" spans="1:14" s="126" customFormat="1" x14ac:dyDescent="0.15">
      <c r="A65" s="130" t="s">
        <v>50</v>
      </c>
      <c r="B65" s="127" t="s">
        <v>51</v>
      </c>
      <c r="C65" s="129" t="s">
        <v>141</v>
      </c>
      <c r="D65" s="127" t="s">
        <v>142</v>
      </c>
      <c r="E65" s="129" t="s">
        <v>186</v>
      </c>
      <c r="F65" s="129" t="s">
        <v>116</v>
      </c>
      <c r="G65" s="129"/>
      <c r="H65" s="129"/>
      <c r="I65" s="129"/>
      <c r="J65" s="129"/>
      <c r="K65" s="129"/>
      <c r="L65" s="129"/>
      <c r="M65" s="129"/>
      <c r="N65" s="129"/>
    </row>
    <row r="66" spans="1:14" s="126" customFormat="1" x14ac:dyDescent="0.15">
      <c r="A66" s="130" t="s">
        <v>93</v>
      </c>
      <c r="B66" s="127" t="s">
        <v>99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1:14" s="126" customFormat="1" x14ac:dyDescent="0.15">
      <c r="A67" s="130" t="s">
        <v>58</v>
      </c>
      <c r="B67" s="128" t="s">
        <v>143</v>
      </c>
      <c r="C67" s="128" t="s">
        <v>144</v>
      </c>
      <c r="D67" s="128" t="s">
        <v>59</v>
      </c>
      <c r="E67" s="129" t="s">
        <v>116</v>
      </c>
      <c r="F67" s="129"/>
      <c r="G67" s="129"/>
      <c r="H67" s="129"/>
      <c r="I67" s="129"/>
      <c r="J67" s="129"/>
      <c r="K67" s="129"/>
      <c r="L67" s="129"/>
      <c r="M67" s="129"/>
      <c r="N67" s="129"/>
    </row>
    <row r="68" spans="1:14" s="126" customFormat="1" x14ac:dyDescent="0.15">
      <c r="A68" s="130" t="s">
        <v>94</v>
      </c>
      <c r="B68" s="128" t="s">
        <v>145</v>
      </c>
      <c r="C68" s="129" t="s">
        <v>146</v>
      </c>
      <c r="D68" s="129" t="s">
        <v>147</v>
      </c>
      <c r="E68" s="129" t="s">
        <v>116</v>
      </c>
      <c r="F68" s="129"/>
      <c r="G68" s="129"/>
      <c r="H68" s="129"/>
      <c r="I68" s="129"/>
      <c r="J68" s="129"/>
      <c r="K68" s="129"/>
      <c r="L68" s="129"/>
      <c r="M68" s="129"/>
      <c r="N68" s="129"/>
    </row>
    <row r="69" spans="1:14" s="126" customFormat="1" x14ac:dyDescent="0.15">
      <c r="A69" s="130" t="s">
        <v>95</v>
      </c>
      <c r="B69" s="128" t="s">
        <v>148</v>
      </c>
      <c r="C69" s="129" t="s">
        <v>149</v>
      </c>
      <c r="D69" s="128" t="s">
        <v>150</v>
      </c>
      <c r="E69" s="129" t="s">
        <v>151</v>
      </c>
      <c r="F69" s="129" t="s">
        <v>116</v>
      </c>
      <c r="G69" s="129"/>
      <c r="H69" s="129"/>
      <c r="I69" s="129"/>
      <c r="J69" s="129"/>
      <c r="K69" s="129"/>
      <c r="L69" s="129"/>
      <c r="M69" s="129"/>
      <c r="N69" s="129"/>
    </row>
    <row r="70" spans="1:14" s="126" customFormat="1" x14ac:dyDescent="0.15">
      <c r="A70" s="130" t="s">
        <v>152</v>
      </c>
      <c r="B70" s="128" t="s">
        <v>214</v>
      </c>
      <c r="C70" s="128" t="s">
        <v>99</v>
      </c>
      <c r="D70" s="128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1:14" s="126" customFormat="1" x14ac:dyDescent="0.15">
      <c r="A71" s="130" t="s">
        <v>97</v>
      </c>
      <c r="B71" s="128" t="s">
        <v>153</v>
      </c>
      <c r="C71" s="129" t="s">
        <v>116</v>
      </c>
      <c r="D71" s="128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1:14" s="126" customFormat="1" x14ac:dyDescent="0.15">
      <c r="A72" s="130" t="s">
        <v>47</v>
      </c>
      <c r="B72" s="129" t="s">
        <v>48</v>
      </c>
      <c r="C72" s="128" t="s">
        <v>73</v>
      </c>
      <c r="D72" s="129" t="s">
        <v>154</v>
      </c>
      <c r="E72" s="127" t="s">
        <v>155</v>
      </c>
      <c r="F72" s="129" t="s">
        <v>156</v>
      </c>
      <c r="G72" s="129" t="s">
        <v>157</v>
      </c>
      <c r="H72" s="129" t="s">
        <v>158</v>
      </c>
      <c r="I72" s="129" t="s">
        <v>159</v>
      </c>
      <c r="J72" s="129" t="s">
        <v>160</v>
      </c>
      <c r="K72" s="129" t="s">
        <v>161</v>
      </c>
      <c r="L72" s="129" t="s">
        <v>162</v>
      </c>
      <c r="M72" s="126" t="s">
        <v>99</v>
      </c>
      <c r="N72" s="129"/>
    </row>
    <row r="73" spans="1:14" s="166" customFormat="1" x14ac:dyDescent="0.15">
      <c r="A73" s="130" t="s">
        <v>98</v>
      </c>
      <c r="B73" s="127" t="s">
        <v>149</v>
      </c>
      <c r="C73" s="129" t="s">
        <v>163</v>
      </c>
      <c r="D73" s="127" t="s">
        <v>116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30"/>
    </row>
    <row r="74" spans="1:14" s="126" customFormat="1" x14ac:dyDescent="0.15">
      <c r="A74" s="130" t="s">
        <v>205</v>
      </c>
      <c r="B74" s="127" t="s">
        <v>205</v>
      </c>
      <c r="C74" s="130" t="s">
        <v>206</v>
      </c>
      <c r="D74" s="127"/>
      <c r="E74" s="130"/>
      <c r="F74" s="130"/>
      <c r="G74" s="130"/>
      <c r="H74" s="130"/>
      <c r="I74" s="130"/>
      <c r="J74" s="130"/>
      <c r="K74" s="130"/>
      <c r="L74" s="130"/>
      <c r="M74" s="130"/>
      <c r="N74" s="129"/>
    </row>
    <row r="75" spans="1:14" s="126" customFormat="1" x14ac:dyDescent="0.15">
      <c r="A75" s="130" t="s">
        <v>99</v>
      </c>
      <c r="B75" s="127" t="s">
        <v>164</v>
      </c>
      <c r="C75" s="127" t="s">
        <v>165</v>
      </c>
      <c r="D75" s="127" t="s">
        <v>166</v>
      </c>
      <c r="E75" s="129" t="s">
        <v>167</v>
      </c>
      <c r="F75" s="129" t="s">
        <v>168</v>
      </c>
      <c r="G75" s="129" t="s">
        <v>169</v>
      </c>
      <c r="H75" s="129" t="s">
        <v>185</v>
      </c>
      <c r="I75" s="129"/>
      <c r="J75" s="129"/>
      <c r="K75" s="127"/>
      <c r="L75" s="129"/>
      <c r="M75" s="129"/>
      <c r="N75" s="129"/>
    </row>
    <row r="76" spans="1:14" s="126" customFormat="1" x14ac:dyDescent="0.15">
      <c r="A76" s="130"/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</row>
    <row r="77" spans="1:14" s="126" customFormat="1" x14ac:dyDescent="0.15">
      <c r="A77" s="130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</row>
    <row r="78" spans="1:14" s="126" customFormat="1" x14ac:dyDescent="0.15">
      <c r="A78" s="130"/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</row>
    <row r="79" spans="1:14" s="126" customFormat="1" x14ac:dyDescent="0.15">
      <c r="A79" s="130"/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1:14" s="126" customFormat="1" x14ac:dyDescent="0.15">
      <c r="A80" s="130"/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</row>
  </sheetData>
  <sheetProtection algorithmName="SHA-512" hashValue="CCnmMgX6eTi1nMEAhNr2kOLc5M5JWl76d0hY9PCFA2Zmw4F8yYuWYzIdq/nkkhhXxZxFANb/bpHNVbbVFi3Srw==" saltValue="JsD669Sb9euDC5e+ws2HGg==" spinCount="100000" sheet="1"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scale="5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37</vt:i4>
      </vt:variant>
    </vt:vector>
  </HeadingPairs>
  <TitlesOfParts>
    <vt:vector size="42" baseType="lpstr">
      <vt:lpstr>収支計算書記載例</vt:lpstr>
      <vt:lpstr>収支簿記載例</vt:lpstr>
      <vt:lpstr>収支計算書</vt:lpstr>
      <vt:lpstr>収支簿</vt:lpstr>
      <vt:lpstr>【削除禁止】収支簿データ</vt:lpstr>
      <vt:lpstr>【削除禁止】収支簿データ!Print_Area</vt:lpstr>
      <vt:lpstr>収支計算書!Print_Area</vt:lpstr>
      <vt:lpstr>収支計算書記載例!Print_Area</vt:lpstr>
      <vt:lpstr>収支簿!Print_Area</vt:lpstr>
      <vt:lpstr>収支簿記載例!Print_Area</vt:lpstr>
      <vt:lpstr>収支簿!Print_Titles</vt:lpstr>
      <vt:lpstr>収支簿記載例!Print_Titles</vt:lpstr>
      <vt:lpstr>コロナ対策経費</vt:lpstr>
      <vt:lpstr>スポーツ団体トップリーグ運営助成</vt:lpstr>
      <vt:lpstr>スポーツ用具費</vt:lpstr>
      <vt:lpstr>その他</vt:lpstr>
      <vt:lpstr>その他収入</vt:lpstr>
      <vt:lpstr>委託費</vt:lpstr>
      <vt:lpstr>印刷製本費</vt:lpstr>
      <vt:lpstr>会議費</vt:lpstr>
      <vt:lpstr>競技強化支援事業助成金収入</vt:lpstr>
      <vt:lpstr>協賛金収入</vt:lpstr>
      <vt:lpstr>経理区分</vt:lpstr>
      <vt:lpstr>雑役務費</vt:lpstr>
      <vt:lpstr>参加料収入</vt:lpstr>
      <vt:lpstr>借料及び損料</vt:lpstr>
      <vt:lpstr>種別</vt:lpstr>
      <vt:lpstr>諸謝金</vt:lpstr>
      <vt:lpstr>助成区分</vt:lpstr>
      <vt:lpstr>助成事業細目名</vt:lpstr>
      <vt:lpstr>助成事業名</vt:lpstr>
      <vt:lpstr>消耗品費</vt:lpstr>
      <vt:lpstr>滞在費</vt:lpstr>
      <vt:lpstr>賃金</vt:lpstr>
      <vt:lpstr>通信運搬費</vt:lpstr>
      <vt:lpstr>渡航費</vt:lpstr>
      <vt:lpstr>内訳</vt:lpstr>
      <vt:lpstr>入場料収入</vt:lpstr>
      <vt:lpstr>備品費</vt:lpstr>
      <vt:lpstr>補助金･委託金等収入</vt:lpstr>
      <vt:lpstr>補助金･交付金</vt:lpstr>
      <vt:lpstr>旅費</vt:lpstr>
    </vt:vector>
  </TitlesOfParts>
  <Company>日本体育・学校健康センター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JPN2006</dc:creator>
  <cp:lastModifiedBy>JSC</cp:lastModifiedBy>
  <cp:lastPrinted>2022-12-12T05:22:42Z</cp:lastPrinted>
  <dcterms:created xsi:type="dcterms:W3CDTF">2004-10-13T09:30:06Z</dcterms:created>
  <dcterms:modified xsi:type="dcterms:W3CDTF">2024-03-15T08:47:27Z</dcterms:modified>
</cp:coreProperties>
</file>