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-jsc-fil-001.naash.go.jp\TOTO\50-支援課\00-非個人情報-支援第一課\ホームページ（掲載準備）\■R5\05.実績報告\1.提出書類\"/>
    </mc:Choice>
  </mc:AlternateContent>
  <xr:revisionPtr revIDLastSave="0" documentId="13_ncr:1_{B509BE65-3F52-47A6-B7B0-313D42DD8485}" xr6:coauthVersionLast="47" xr6:coauthVersionMax="47" xr10:uidLastSave="{00000000-0000-0000-0000-000000000000}"/>
  <bookViews>
    <workbookView xWindow="-110" yWindow="-110" windowWidth="19420" windowHeight="10300" tabRatio="808" xr2:uid="{00000000-000D-0000-FFFF-FFFF00000000}"/>
  </bookViews>
  <sheets>
    <sheet name="収支簿" sheetId="1" r:id="rId1"/>
    <sheet name="収支計算書（実績報告時に提出）" sheetId="4" r:id="rId2"/>
    <sheet name="【削除禁止】収支簿データ" sheetId="3" r:id="rId3"/>
  </sheets>
  <externalReferences>
    <externalReference r:id="rId4"/>
  </externalReferences>
  <definedNames>
    <definedName name="_xlnm._FilterDatabase" localSheetId="0" hidden="1">収支簿!$B$6:$M$103</definedName>
    <definedName name="_xlnm.Print_Area" localSheetId="2">【削除禁止】収支簿データ!$A$1:$K$77</definedName>
    <definedName name="_xlnm.Print_Area" localSheetId="1">'収支計算書（実績報告時に提出）'!$A$1:$K$41</definedName>
    <definedName name="_xlnm.Print_Area" localSheetId="0">収支簿!$A$1:$N$104</definedName>
    <definedName name="_xlnm.Print_Titles" localSheetId="0">収支簿!$4:$5</definedName>
    <definedName name="スポーツ用具費">【削除禁止】収支簿データ!$B$64:$I$64</definedName>
    <definedName name="その他">【削除禁止】収支簿データ!$B$74:$G$74</definedName>
    <definedName name="その他収入">【削除禁止】収支簿データ!$B$57:$E$57</definedName>
    <definedName name="委託費">【削除禁止】収支簿データ!$B$68:$F$68</definedName>
    <definedName name="印刷製本費">【削除禁止】収支簿データ!$B$66:$C$66</definedName>
    <definedName name="会議費">【削除禁止】収支簿データ!$B$70:$C$70</definedName>
    <definedName name="協賛金収入">【削除禁止】収支簿データ!$B$54:$C$54</definedName>
    <definedName name="経理区分">【削除禁止】収支簿データ!$A$53:$A$74</definedName>
    <definedName name="雑役務費">【削除禁止】収支簿データ!$B$71:$I$71</definedName>
    <definedName name="参加料収入">【削除禁止】収支簿データ!$B$56:$C$56</definedName>
    <definedName name="借料及び損料">【削除禁止】収支簿データ!$B$62:$H$62</definedName>
    <definedName name="種別" localSheetId="0">【削除禁止】収支簿データ!$G$2:$G$5</definedName>
    <definedName name="種別">[1]【削除禁止】収支簿データ!$H$2:$H$5</definedName>
    <definedName name="諸謝金">【削除禁止】収支簿データ!$B$58:$L$58</definedName>
    <definedName name="助成区分">[1]【削除禁止】収支簿データ!$A$2:$A$10</definedName>
    <definedName name="助成事業細目">【削除禁止】収支簿データ!$A$2:$A$7</definedName>
    <definedName name="消耗品費">【削除禁止】収支簿データ!$B$63:$E$63</definedName>
    <definedName name="滞在費">【削除禁止】収支簿データ!$B$61:$E$61</definedName>
    <definedName name="賃金">【削除禁止】収支簿データ!$B$69:$E$69</definedName>
    <definedName name="通信運搬費">【削除禁止】収支簿データ!$B$67:$D$67</definedName>
    <definedName name="渡航費">【削除禁止】収支簿データ!$B$60:$C$60</definedName>
    <definedName name="入場料収入">【削除禁止】収支簿データ!$B$55:$C$55</definedName>
    <definedName name="備品費">【削除禁止】収支簿データ!$B$65:$C$65</definedName>
    <definedName name="保険料">【削除禁止】収支簿データ!$B$73:$E$73</definedName>
    <definedName name="補助金">【削除禁止】収支簿データ!$B$72:$C$72</definedName>
    <definedName name="旅費">【削除禁止】収支簿データ!$B$59:$F$59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L9" i="1"/>
  <c r="M9" i="1"/>
  <c r="G6" i="4"/>
  <c r="J26" i="4"/>
  <c r="J27" i="4"/>
  <c r="J31" i="4"/>
  <c r="J32" i="4"/>
  <c r="J34" i="4"/>
  <c r="J35" i="4"/>
  <c r="J38" i="4"/>
  <c r="J40" i="4"/>
  <c r="H104" i="1"/>
  <c r="K104" i="1"/>
  <c r="J104" i="1"/>
  <c r="I104" i="1"/>
  <c r="G8" i="4"/>
  <c r="K40" i="4"/>
  <c r="I40" i="4"/>
  <c r="H40" i="4"/>
  <c r="G40" i="4"/>
  <c r="I39" i="4"/>
  <c r="H39" i="4"/>
  <c r="G39" i="4"/>
  <c r="K38" i="4"/>
  <c r="I38" i="4"/>
  <c r="H38" i="4"/>
  <c r="G38" i="4"/>
  <c r="I37" i="4"/>
  <c r="H37" i="4"/>
  <c r="G37" i="4"/>
  <c r="I36" i="4"/>
  <c r="H36" i="4"/>
  <c r="G36" i="4"/>
  <c r="K35" i="4"/>
  <c r="I35" i="4"/>
  <c r="H35" i="4"/>
  <c r="G35" i="4"/>
  <c r="K34" i="4"/>
  <c r="I34" i="4"/>
  <c r="H34" i="4"/>
  <c r="G34" i="4"/>
  <c r="I33" i="4"/>
  <c r="H33" i="4"/>
  <c r="G33" i="4"/>
  <c r="I32" i="4"/>
  <c r="H32" i="4"/>
  <c r="G32" i="4"/>
  <c r="K31" i="4"/>
  <c r="I31" i="4"/>
  <c r="H31" i="4"/>
  <c r="G31" i="4"/>
  <c r="I30" i="4"/>
  <c r="H30" i="4"/>
  <c r="G30" i="4"/>
  <c r="I29" i="4"/>
  <c r="H29" i="4"/>
  <c r="G29" i="4"/>
  <c r="I28" i="4"/>
  <c r="H28" i="4"/>
  <c r="G28" i="4"/>
  <c r="K27" i="4"/>
  <c r="I27" i="4"/>
  <c r="H27" i="4"/>
  <c r="G27" i="4"/>
  <c r="K26" i="4"/>
  <c r="I26" i="4"/>
  <c r="H26" i="4"/>
  <c r="G26" i="4"/>
  <c r="I25" i="4"/>
  <c r="H25" i="4"/>
  <c r="G25" i="4"/>
  <c r="I24" i="4"/>
  <c r="H24" i="4"/>
  <c r="G24" i="4"/>
  <c r="G17" i="4"/>
  <c r="G16" i="4"/>
  <c r="G15" i="4"/>
  <c r="G14" i="4"/>
  <c r="G13" i="4"/>
  <c r="G7" i="4"/>
  <c r="G102" i="3"/>
  <c r="F102" i="3"/>
  <c r="E102" i="3"/>
  <c r="D102" i="3"/>
  <c r="C102" i="3"/>
  <c r="B102" i="3"/>
  <c r="B84" i="3"/>
  <c r="C84" i="3"/>
  <c r="D84" i="3"/>
  <c r="E84" i="3"/>
  <c r="G84" i="3"/>
  <c r="B85" i="3"/>
  <c r="C85" i="3"/>
  <c r="D85" i="3"/>
  <c r="E85" i="3"/>
  <c r="F85" i="3"/>
  <c r="G85" i="3"/>
  <c r="B86" i="3"/>
  <c r="C86" i="3"/>
  <c r="D86" i="3"/>
  <c r="E86" i="3"/>
  <c r="B87" i="3"/>
  <c r="C87" i="3"/>
  <c r="D87" i="3"/>
  <c r="E87" i="3"/>
  <c r="F87" i="3"/>
  <c r="G87" i="3"/>
  <c r="B88" i="3"/>
  <c r="C88" i="3"/>
  <c r="D88" i="3"/>
  <c r="E88" i="3"/>
  <c r="B89" i="3"/>
  <c r="C89" i="3"/>
  <c r="D89" i="3"/>
  <c r="E89" i="3"/>
  <c r="B90" i="3"/>
  <c r="C90" i="3"/>
  <c r="D90" i="3"/>
  <c r="E90" i="3"/>
  <c r="B91" i="3"/>
  <c r="C91" i="3"/>
  <c r="D91" i="3"/>
  <c r="E91" i="3"/>
  <c r="F91" i="3"/>
  <c r="G91" i="3"/>
  <c r="B92" i="3"/>
  <c r="C92" i="3"/>
  <c r="D92" i="3"/>
  <c r="E92" i="3"/>
  <c r="B93" i="3"/>
  <c r="C93" i="3"/>
  <c r="D93" i="3"/>
  <c r="E93" i="3"/>
  <c r="B94" i="3"/>
  <c r="C94" i="3"/>
  <c r="D94" i="3"/>
  <c r="E94" i="3"/>
  <c r="B95" i="3"/>
  <c r="C95" i="3"/>
  <c r="D95" i="3"/>
  <c r="E95" i="3"/>
  <c r="F95" i="3"/>
  <c r="G95" i="3"/>
  <c r="B96" i="3"/>
  <c r="C96" i="3"/>
  <c r="D96" i="3"/>
  <c r="E96" i="3"/>
  <c r="F96" i="3"/>
  <c r="B97" i="3"/>
  <c r="C97" i="3"/>
  <c r="D97" i="3"/>
  <c r="E97" i="3"/>
  <c r="B98" i="3"/>
  <c r="C98" i="3"/>
  <c r="D98" i="3"/>
  <c r="E98" i="3"/>
  <c r="F98" i="3"/>
  <c r="G98" i="3"/>
  <c r="B99" i="3"/>
  <c r="C99" i="3"/>
  <c r="D99" i="3"/>
  <c r="E99" i="3"/>
  <c r="F99" i="3"/>
  <c r="G99" i="3"/>
  <c r="B100" i="3"/>
  <c r="C100" i="3"/>
  <c r="D100" i="3"/>
  <c r="E100" i="3"/>
  <c r="B101" i="3"/>
  <c r="C101" i="3"/>
  <c r="D101" i="3"/>
  <c r="E101" i="3"/>
  <c r="F101" i="3"/>
  <c r="B103" i="3"/>
  <c r="C103" i="3"/>
  <c r="D103" i="3"/>
  <c r="E103" i="3"/>
  <c r="B104" i="3"/>
  <c r="C104" i="3"/>
  <c r="D104" i="3"/>
  <c r="E104" i="3"/>
  <c r="F104" i="3"/>
  <c r="G104" i="3"/>
  <c r="E83" i="3"/>
  <c r="D83" i="3"/>
  <c r="C83" i="3"/>
  <c r="B83" i="3"/>
  <c r="L98" i="1"/>
  <c r="M98" i="1"/>
  <c r="L99" i="1"/>
  <c r="M99" i="1"/>
  <c r="L100" i="1"/>
  <c r="M100" i="1"/>
  <c r="L101" i="1"/>
  <c r="M101" i="1"/>
  <c r="L102" i="1"/>
  <c r="M102" i="1"/>
  <c r="L94" i="1"/>
  <c r="M94" i="1"/>
  <c r="L95" i="1"/>
  <c r="M95" i="1"/>
  <c r="L96" i="1"/>
  <c r="M96" i="1"/>
  <c r="L97" i="1"/>
  <c r="M9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M7" i="1"/>
  <c r="G86" i="3"/>
  <c r="L7" i="1"/>
  <c r="F86" i="3"/>
  <c r="F84" i="3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103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103" i="1"/>
  <c r="M25" i="1"/>
  <c r="L25" i="1"/>
  <c r="M19" i="1"/>
  <c r="G83" i="3"/>
  <c r="L19" i="1"/>
  <c r="M18" i="1"/>
  <c r="L18" i="1"/>
  <c r="M21" i="1"/>
  <c r="L21" i="1"/>
  <c r="M17" i="1"/>
  <c r="K32" i="4"/>
  <c r="L17" i="1"/>
  <c r="M23" i="1"/>
  <c r="L23" i="1"/>
  <c r="M28" i="1"/>
  <c r="L28" i="1"/>
  <c r="M22" i="1"/>
  <c r="L22" i="1"/>
  <c r="M12" i="1"/>
  <c r="K39" i="4"/>
  <c r="L12" i="1"/>
  <c r="F103" i="3"/>
  <c r="M20" i="1"/>
  <c r="L20" i="1"/>
  <c r="M13" i="1"/>
  <c r="K28" i="4"/>
  <c r="L13" i="1"/>
  <c r="M8" i="1"/>
  <c r="M104" i="1" s="1"/>
  <c r="L8" i="1"/>
  <c r="F83" i="3"/>
  <c r="M11" i="1"/>
  <c r="K37" i="4"/>
  <c r="L11" i="1"/>
  <c r="J37" i="4"/>
  <c r="M10" i="1"/>
  <c r="G89" i="3"/>
  <c r="G100" i="3"/>
  <c r="G90" i="3"/>
  <c r="L10" i="1"/>
  <c r="J36" i="4"/>
  <c r="F90" i="3"/>
  <c r="G88" i="3"/>
  <c r="K33" i="4"/>
  <c r="F88" i="3"/>
  <c r="J33" i="4"/>
  <c r="M16" i="1"/>
  <c r="L16" i="1"/>
  <c r="L104" i="1" s="1"/>
  <c r="F92" i="3"/>
  <c r="M24" i="1"/>
  <c r="L24" i="1"/>
  <c r="M15" i="1"/>
  <c r="K30" i="4"/>
  <c r="L15" i="1"/>
  <c r="J30" i="4"/>
  <c r="M14" i="1"/>
  <c r="K29" i="4"/>
  <c r="L14" i="1"/>
  <c r="J29" i="4"/>
  <c r="M29" i="1"/>
  <c r="L29" i="1"/>
  <c r="M27" i="1"/>
  <c r="L27" i="1"/>
  <c r="M26" i="1"/>
  <c r="L26" i="1"/>
  <c r="J28" i="4"/>
  <c r="G96" i="3"/>
  <c r="F97" i="3"/>
  <c r="F100" i="3"/>
  <c r="G97" i="3"/>
  <c r="G92" i="3"/>
  <c r="K36" i="4"/>
  <c r="J25" i="4"/>
  <c r="F89" i="3"/>
  <c r="F93" i="3"/>
  <c r="F94" i="3"/>
  <c r="J24" i="4"/>
  <c r="K25" i="4"/>
  <c r="J39" i="4"/>
  <c r="G101" i="3"/>
  <c r="G103" i="3"/>
  <c r="G94" i="3"/>
  <c r="G93" i="3"/>
  <c r="K24" i="4"/>
  <c r="E105" i="3" l="1"/>
  <c r="H41" i="4"/>
  <c r="G105" i="3"/>
  <c r="G41" i="4"/>
  <c r="F105" i="3"/>
  <c r="I41" i="4"/>
  <c r="K41" i="4"/>
  <c r="B105" i="3"/>
  <c r="C105" i="3"/>
  <c r="H105" i="3" s="1"/>
  <c r="G18" i="4" s="1"/>
  <c r="G19" i="4" s="1"/>
  <c r="D105" i="3"/>
  <c r="J4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jscu003053</author>
  </authors>
  <commentList>
    <comment ref="B10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オレンジ色の行には入力しない。
行を追加する場合には、オレンジ色の行の上に追加すること。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jscu003086</author>
  </authors>
  <commentList>
    <comment ref="G18" authorId="0" shapeId="0" xr:uid="{00000000-0006-0000-01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・収入の合計額が、支出の合計額を上回った場合、自己負担金の計欄がマイナスの値になり、赤色に変わります。
→赤色に変わらないよう、収入総額と支出総額の差額（1,000円未満切上げ）を、収支簿シート上の競技力向上助成金収入の額から削減してください。</t>
        </r>
      </text>
    </comment>
    <comment ref="I30" authorId="0" shapeId="0" xr:uid="{00000000-0006-0000-0100-000002000000}">
      <text>
        <r>
          <rPr>
            <b/>
            <sz val="9"/>
            <color indexed="10"/>
            <rFont val="ＭＳ Ｐゴシック"/>
            <family val="3"/>
            <charset val="128"/>
          </rPr>
          <t>スポーツ用具費の「助成対象経費 うち限度額（B）」は、「助成対象経費 対象経費（A）」の合計額の30%を超える金額を計上した場合、文字が赤色及びセルが黄色で表示されます。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G71" authorId="0" shapeId="0" xr:uid="{4F601FBF-87D7-4985-961F-792D7C241A17}">
      <text>
        <r>
          <rPr>
            <b/>
            <sz val="9"/>
            <color indexed="81"/>
            <rFont val="MS P ゴシック"/>
            <family val="3"/>
            <charset val="128"/>
          </rPr>
          <t>Windows ユーザー:</t>
        </r>
        <r>
          <rPr>
            <sz val="9"/>
            <color indexed="81"/>
            <rFont val="MS P ゴシック"/>
            <family val="3"/>
            <charset val="128"/>
          </rPr>
          <t xml:space="preserve">
PCR検査・抗原定量検査費用「等」に含めるか検討</t>
        </r>
      </text>
    </comment>
  </commentList>
</comments>
</file>

<file path=xl/sharedStrings.xml><?xml version="1.0" encoding="utf-8"?>
<sst xmlns="http://schemas.openxmlformats.org/spreadsheetml/2006/main" count="261" uniqueCount="197">
  <si>
    <t>入出金日付</t>
    <rPh sb="0" eb="3">
      <t>ニュウシュツキン</t>
    </rPh>
    <rPh sb="3" eb="5">
      <t>ヒヅケ</t>
    </rPh>
    <phoneticPr fontId="1"/>
  </si>
  <si>
    <t>取引先</t>
    <rPh sb="0" eb="3">
      <t>トリヒキサキ</t>
    </rPh>
    <phoneticPr fontId="1"/>
  </si>
  <si>
    <t>支出額</t>
    <rPh sb="0" eb="3">
      <t>シシュツガク</t>
    </rPh>
    <phoneticPr fontId="1"/>
  </si>
  <si>
    <t>収入額</t>
    <rPh sb="0" eb="3">
      <t>シュウニュウガク</t>
    </rPh>
    <phoneticPr fontId="1"/>
  </si>
  <si>
    <t>対象経費</t>
    <rPh sb="0" eb="2">
      <t>タイショウ</t>
    </rPh>
    <rPh sb="2" eb="4">
      <t>ケイヒ</t>
    </rPh>
    <phoneticPr fontId="1"/>
  </si>
  <si>
    <t>うち限度額</t>
    <rPh sb="2" eb="5">
      <t>ゲンドガク</t>
    </rPh>
    <phoneticPr fontId="1"/>
  </si>
  <si>
    <t>対象外経費</t>
    <rPh sb="0" eb="3">
      <t>タイショウガイ</t>
    </rPh>
    <rPh sb="3" eb="5">
      <t>ケイヒ</t>
    </rPh>
    <phoneticPr fontId="1"/>
  </si>
  <si>
    <t>経理区分</t>
    <rPh sb="0" eb="2">
      <t>ケイリ</t>
    </rPh>
    <rPh sb="2" eb="4">
      <t>クブン</t>
    </rPh>
    <phoneticPr fontId="1"/>
  </si>
  <si>
    <t>諸謝金</t>
    <rPh sb="0" eb="1">
      <t>ショ</t>
    </rPh>
    <rPh sb="1" eb="3">
      <t>シャキン</t>
    </rPh>
    <phoneticPr fontId="1"/>
  </si>
  <si>
    <t>旅　費</t>
    <rPh sb="0" eb="1">
      <t>タビ</t>
    </rPh>
    <rPh sb="2" eb="3">
      <t>ヒ</t>
    </rPh>
    <phoneticPr fontId="1"/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</si>
  <si>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</si>
  <si>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</si>
  <si>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渡航費</t>
    <rPh sb="0" eb="3">
      <t>トコウヒ</t>
    </rPh>
    <phoneticPr fontId="1"/>
  </si>
  <si>
    <t>滞在費</t>
    <rPh sb="0" eb="3">
      <t>タイザイヒ</t>
    </rPh>
    <phoneticPr fontId="1"/>
  </si>
  <si>
    <t>借料及び損料</t>
    <rPh sb="0" eb="2">
      <t>シャクリョウ</t>
    </rPh>
    <rPh sb="2" eb="3">
      <t>オヨ</t>
    </rPh>
    <rPh sb="4" eb="6">
      <t>ソンリョウ</t>
    </rPh>
    <phoneticPr fontId="1"/>
  </si>
  <si>
    <t>消耗品費</t>
    <rPh sb="0" eb="3">
      <t>ショウモウヒン</t>
    </rPh>
    <rPh sb="3" eb="4">
      <t>ヒ</t>
    </rPh>
    <phoneticPr fontId="1"/>
  </si>
  <si>
    <t>備品費</t>
    <rPh sb="0" eb="3">
      <t>ビヒンヒ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</si>
  <si>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</si>
  <si>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委託費</t>
    <rPh sb="0" eb="3">
      <t>イタクヒ</t>
    </rPh>
    <phoneticPr fontId="1"/>
  </si>
  <si>
    <t>賃　金</t>
    <rPh sb="0" eb="1">
      <t>チン</t>
    </rPh>
    <rPh sb="2" eb="3">
      <t>キン</t>
    </rPh>
    <phoneticPr fontId="1"/>
  </si>
  <si>
    <t>会議費</t>
    <rPh sb="0" eb="3">
      <t>カイギヒ</t>
    </rPh>
    <phoneticPr fontId="1"/>
  </si>
  <si>
    <t>雑役務費</t>
    <rPh sb="0" eb="1">
      <t>ザツ</t>
    </rPh>
    <rPh sb="1" eb="3">
      <t>エキム</t>
    </rPh>
    <rPh sb="3" eb="4">
      <t>ヒ</t>
    </rPh>
    <phoneticPr fontId="1"/>
  </si>
  <si>
    <t>内訳</t>
    <rPh sb="0" eb="2">
      <t>ウチワケ</t>
    </rPh>
    <phoneticPr fontId="1"/>
  </si>
  <si>
    <t>協賛金収入</t>
    <rPh sb="0" eb="3">
      <t>キョウサンキン</t>
    </rPh>
    <rPh sb="3" eb="5">
      <t>シュウニュウ</t>
    </rPh>
    <phoneticPr fontId="1"/>
  </si>
  <si>
    <t>預金利息</t>
    <rPh sb="0" eb="2">
      <t>ヨキン</t>
    </rPh>
    <rPh sb="2" eb="4">
      <t>リソク</t>
    </rPh>
    <phoneticPr fontId="1"/>
  </si>
  <si>
    <t>その他収入</t>
    <rPh sb="2" eb="3">
      <t>タ</t>
    </rPh>
    <rPh sb="3" eb="5">
      <t>シュウニュウ</t>
    </rPh>
    <phoneticPr fontId="1"/>
  </si>
  <si>
    <t>参加料収入</t>
    <rPh sb="0" eb="3">
      <t>サンカリョウ</t>
    </rPh>
    <rPh sb="3" eb="5">
      <t>シュウニュウ</t>
    </rPh>
    <phoneticPr fontId="1"/>
  </si>
  <si>
    <t>助成金収入</t>
    <rPh sb="0" eb="3">
      <t>ジョセイキン</t>
    </rPh>
    <rPh sb="3" eb="5">
      <t>シュウニュウ</t>
    </rPh>
    <phoneticPr fontId="1"/>
  </si>
  <si>
    <t>入場料収入</t>
    <rPh sb="0" eb="3">
      <t>ニュウジョウリョウ</t>
    </rPh>
    <rPh sb="3" eb="5">
      <t>シュウニュウ</t>
    </rPh>
    <phoneticPr fontId="1"/>
  </si>
  <si>
    <t>参加料</t>
    <rPh sb="0" eb="3">
      <t>サンカリョウ</t>
    </rPh>
    <phoneticPr fontId="1"/>
  </si>
  <si>
    <t>差引残高</t>
    <rPh sb="0" eb="2">
      <t>サシヒキ</t>
    </rPh>
    <rPh sb="2" eb="4">
      <t>ザンダカ</t>
    </rPh>
    <phoneticPr fontId="1"/>
  </si>
  <si>
    <t>NO.</t>
    <phoneticPr fontId="1"/>
  </si>
  <si>
    <t>通信運搬費</t>
    <rPh sb="0" eb="2">
      <t>ツウシン</t>
    </rPh>
    <rPh sb="2" eb="5">
      <t>ウンパンヒ</t>
    </rPh>
    <phoneticPr fontId="1"/>
  </si>
  <si>
    <t>限度額との差</t>
    <rPh sb="0" eb="3">
      <t>ゲンドガク</t>
    </rPh>
    <rPh sb="5" eb="6">
      <t>サ</t>
    </rPh>
    <phoneticPr fontId="1"/>
  </si>
  <si>
    <t>種別</t>
    <rPh sb="0" eb="2">
      <t>シュベツ</t>
    </rPh>
    <phoneticPr fontId="1"/>
  </si>
  <si>
    <t>スポーツ用具費</t>
    <rPh sb="4" eb="6">
      <t>ヨウグ</t>
    </rPh>
    <rPh sb="6" eb="7">
      <t>ヒ</t>
    </rPh>
    <phoneticPr fontId="1"/>
  </si>
  <si>
    <t>工事費</t>
    <rPh sb="0" eb="3">
      <t>コウジヒ</t>
    </rPh>
    <phoneticPr fontId="1"/>
  </si>
  <si>
    <t>設計監理費</t>
    <rPh sb="0" eb="2">
      <t>セッケイ</t>
    </rPh>
    <rPh sb="2" eb="4">
      <t>カンリ</t>
    </rPh>
    <rPh sb="4" eb="5">
      <t>ヒ</t>
    </rPh>
    <phoneticPr fontId="1"/>
  </si>
  <si>
    <t>種別</t>
    <rPh sb="0" eb="2">
      <t>シュベツ</t>
    </rPh>
    <phoneticPr fontId="1"/>
  </si>
  <si>
    <t>振込</t>
    <rPh sb="0" eb="2">
      <t>フリコミ</t>
    </rPh>
    <phoneticPr fontId="1"/>
  </si>
  <si>
    <t>現金</t>
    <rPh sb="0" eb="2">
      <t>ゲンキン</t>
    </rPh>
    <phoneticPr fontId="1"/>
  </si>
  <si>
    <t>未払金</t>
    <rPh sb="0" eb="2">
      <t>ミハラ</t>
    </rPh>
    <rPh sb="2" eb="3">
      <t>キン</t>
    </rPh>
    <phoneticPr fontId="1"/>
  </si>
  <si>
    <t>未収金</t>
    <rPh sb="0" eb="2">
      <t>ミシュウ</t>
    </rPh>
    <rPh sb="2" eb="3">
      <t>キン</t>
    </rPh>
    <phoneticPr fontId="1"/>
  </si>
  <si>
    <t>その他</t>
    <rPh sb="2" eb="3">
      <t>タ</t>
    </rPh>
    <phoneticPr fontId="1"/>
  </si>
  <si>
    <t>保険料</t>
    <rPh sb="0" eb="3">
      <t>ホケンリョウ</t>
    </rPh>
    <phoneticPr fontId="1"/>
  </si>
  <si>
    <t>補助金･交付金</t>
    <rPh sb="0" eb="3">
      <t>ホジョキン</t>
    </rPh>
    <rPh sb="4" eb="7">
      <t>コウフキン</t>
    </rPh>
    <phoneticPr fontId="1"/>
  </si>
  <si>
    <t>附帯設備費</t>
    <rPh sb="0" eb="2">
      <t>フタイ</t>
    </rPh>
    <rPh sb="2" eb="5">
      <t>セツビヒ</t>
    </rPh>
    <phoneticPr fontId="1"/>
  </si>
  <si>
    <t>内訳1</t>
    <rPh sb="0" eb="2">
      <t>ウチワケ</t>
    </rPh>
    <phoneticPr fontId="1"/>
  </si>
  <si>
    <t>内訳2</t>
    <rPh sb="0" eb="2">
      <t>ウチワケ</t>
    </rPh>
    <phoneticPr fontId="1"/>
  </si>
  <si>
    <t>内訳3</t>
    <rPh sb="0" eb="2">
      <t>ウチワケ</t>
    </rPh>
    <phoneticPr fontId="1"/>
  </si>
  <si>
    <t>内訳4</t>
    <rPh sb="0" eb="2">
      <t>ウチワケ</t>
    </rPh>
    <phoneticPr fontId="1"/>
  </si>
  <si>
    <t>内訳5</t>
    <rPh sb="0" eb="2">
      <t>ウチワケ</t>
    </rPh>
    <phoneticPr fontId="1"/>
  </si>
  <si>
    <t>内訳6</t>
    <rPh sb="0" eb="2">
      <t>ウチワケ</t>
    </rPh>
    <phoneticPr fontId="1"/>
  </si>
  <si>
    <t>内訳7</t>
    <rPh sb="0" eb="2">
      <t>ウチワケ</t>
    </rPh>
    <phoneticPr fontId="1"/>
  </si>
  <si>
    <t>内訳8</t>
    <rPh sb="0" eb="2">
      <t>ウチワケ</t>
    </rPh>
    <phoneticPr fontId="1"/>
  </si>
  <si>
    <t>内訳9</t>
    <rPh sb="0" eb="2">
      <t>ウチワケ</t>
    </rPh>
    <phoneticPr fontId="1"/>
  </si>
  <si>
    <t>内訳10</t>
    <rPh sb="0" eb="2">
      <t>ウチワケ</t>
    </rPh>
    <phoneticPr fontId="1"/>
  </si>
  <si>
    <t>日当（旅行雑費）</t>
    <rPh sb="0" eb="2">
      <t>ニットウ</t>
    </rPh>
    <rPh sb="3" eb="5">
      <t>リョコウ</t>
    </rPh>
    <rPh sb="5" eb="7">
      <t>ザッピ</t>
    </rPh>
    <phoneticPr fontId="1"/>
  </si>
  <si>
    <t>バス・車借料</t>
    <rPh sb="3" eb="4">
      <t>クルマ</t>
    </rPh>
    <rPh sb="4" eb="6">
      <t>シャクリョウ</t>
    </rPh>
    <phoneticPr fontId="1"/>
  </si>
  <si>
    <t>光熱水料金</t>
    <rPh sb="0" eb="2">
      <t>コウネツ</t>
    </rPh>
    <rPh sb="2" eb="3">
      <t>スイ</t>
    </rPh>
    <rPh sb="3" eb="5">
      <t>リョウキン</t>
    </rPh>
    <phoneticPr fontId="1"/>
  </si>
  <si>
    <t>荷物運搬料</t>
    <rPh sb="0" eb="2">
      <t>ニモツ</t>
    </rPh>
    <rPh sb="2" eb="4">
      <t>ウンパン</t>
    </rPh>
    <rPh sb="4" eb="5">
      <t>リョウ</t>
    </rPh>
    <phoneticPr fontId="1"/>
  </si>
  <si>
    <t>事務用品</t>
    <rPh sb="0" eb="2">
      <t>ジム</t>
    </rPh>
    <rPh sb="2" eb="4">
      <t>ヨウヒン</t>
    </rPh>
    <phoneticPr fontId="1"/>
  </si>
  <si>
    <t>両替手数料</t>
    <rPh sb="0" eb="2">
      <t>リョウガエ</t>
    </rPh>
    <rPh sb="2" eb="5">
      <t>テスウリョウ</t>
    </rPh>
    <phoneticPr fontId="1"/>
  </si>
  <si>
    <t>印紙代</t>
    <rPh sb="0" eb="2">
      <t>インシ</t>
    </rPh>
    <rPh sb="2" eb="3">
      <t>ダイ</t>
    </rPh>
    <phoneticPr fontId="1"/>
  </si>
  <si>
    <t>参加料</t>
    <rPh sb="0" eb="2">
      <t>サンカ</t>
    </rPh>
    <rPh sb="2" eb="3">
      <t>リョウ</t>
    </rPh>
    <phoneticPr fontId="1"/>
  </si>
  <si>
    <t>大会開催契約料</t>
    <rPh sb="0" eb="2">
      <t>タイカイ</t>
    </rPh>
    <rPh sb="2" eb="4">
      <t>カイサイ</t>
    </rPh>
    <rPh sb="4" eb="7">
      <t>ケイヤクリョウ</t>
    </rPh>
    <phoneticPr fontId="1"/>
  </si>
  <si>
    <t>公認料</t>
    <rPh sb="0" eb="2">
      <t>コウニン</t>
    </rPh>
    <rPh sb="2" eb="3">
      <t>リョウ</t>
    </rPh>
    <phoneticPr fontId="1"/>
  </si>
  <si>
    <t>補助金</t>
    <rPh sb="0" eb="3">
      <t>ホジョキン</t>
    </rPh>
    <phoneticPr fontId="1"/>
  </si>
  <si>
    <t>委託費</t>
    <rPh sb="0" eb="2">
      <t>イタク</t>
    </rPh>
    <rPh sb="2" eb="3">
      <t>ヒ</t>
    </rPh>
    <phoneticPr fontId="1"/>
  </si>
  <si>
    <t>負担金</t>
    <rPh sb="0" eb="3">
      <t>フタンキン</t>
    </rPh>
    <phoneticPr fontId="1"/>
  </si>
  <si>
    <t>助成金</t>
    <rPh sb="0" eb="3">
      <t>ジョセイキン</t>
    </rPh>
    <phoneticPr fontId="1"/>
  </si>
  <si>
    <t>その他</t>
    <rPh sb="2" eb="3">
      <t>ホカ</t>
    </rPh>
    <phoneticPr fontId="1"/>
  </si>
  <si>
    <t>入場料</t>
    <rPh sb="0" eb="3">
      <t>ニュウジョウリョウ</t>
    </rPh>
    <phoneticPr fontId="1"/>
  </si>
  <si>
    <t>旅費</t>
    <rPh sb="0" eb="1">
      <t>タビ</t>
    </rPh>
    <rPh sb="1" eb="2">
      <t>ヒ</t>
    </rPh>
    <phoneticPr fontId="1"/>
  </si>
  <si>
    <t>賃金</t>
    <rPh sb="0" eb="1">
      <t>チン</t>
    </rPh>
    <rPh sb="1" eb="2">
      <t>キン</t>
    </rPh>
    <phoneticPr fontId="1"/>
  </si>
  <si>
    <t>その他</t>
    <phoneticPr fontId="1"/>
  </si>
  <si>
    <t>会議の弁当・飲料</t>
    <rPh sb="0" eb="2">
      <t>カイギ</t>
    </rPh>
    <rPh sb="3" eb="5">
      <t>ベントウ</t>
    </rPh>
    <rPh sb="6" eb="8">
      <t>インリョウ</t>
    </rPh>
    <phoneticPr fontId="1"/>
  </si>
  <si>
    <t>内訳11</t>
    <rPh sb="0" eb="2">
      <t>ウチワケ</t>
    </rPh>
    <phoneticPr fontId="1"/>
  </si>
  <si>
    <t>内訳12</t>
    <rPh sb="0" eb="2">
      <t>ウチワケ</t>
    </rPh>
    <phoneticPr fontId="1"/>
  </si>
  <si>
    <t>参加賞</t>
    <rPh sb="0" eb="2">
      <t>サンカ</t>
    </rPh>
    <rPh sb="2" eb="3">
      <t>ショウ</t>
    </rPh>
    <phoneticPr fontId="1"/>
  </si>
  <si>
    <t>内容</t>
    <rPh sb="0" eb="2">
      <t>ナイヨウ</t>
    </rPh>
    <phoneticPr fontId="1"/>
  </si>
  <si>
    <t>収支科目</t>
    <rPh sb="0" eb="2">
      <t>シュウシ</t>
    </rPh>
    <rPh sb="2" eb="4">
      <t>カモク</t>
    </rPh>
    <phoneticPr fontId="1"/>
  </si>
  <si>
    <t>その他</t>
    <phoneticPr fontId="1"/>
  </si>
  <si>
    <t>収入額</t>
    <rPh sb="0" eb="2">
      <t>シュウニュウ</t>
    </rPh>
    <rPh sb="2" eb="3">
      <t>ガク</t>
    </rPh>
    <phoneticPr fontId="1"/>
  </si>
  <si>
    <t>うち限度額</t>
    <rPh sb="2" eb="4">
      <t>ゲンド</t>
    </rPh>
    <rPh sb="4" eb="5">
      <t>ガク</t>
    </rPh>
    <phoneticPr fontId="1"/>
  </si>
  <si>
    <t>限度額との差</t>
    <rPh sb="0" eb="2">
      <t>ゲンド</t>
    </rPh>
    <rPh sb="2" eb="3">
      <t>ガク</t>
    </rPh>
    <rPh sb="5" eb="6">
      <t>サ</t>
    </rPh>
    <phoneticPr fontId="1"/>
  </si>
  <si>
    <t>合計</t>
    <rPh sb="0" eb="2">
      <t>ゴウケイ</t>
    </rPh>
    <phoneticPr fontId="1"/>
  </si>
  <si>
    <t>自己負担金</t>
    <rPh sb="0" eb="2">
      <t>ジコ</t>
    </rPh>
    <rPh sb="2" eb="5">
      <t>フタンキン</t>
    </rPh>
    <phoneticPr fontId="1"/>
  </si>
  <si>
    <t>競技力向上助成金収入</t>
    <rPh sb="0" eb="2">
      <t>キョウギ</t>
    </rPh>
    <rPh sb="3" eb="5">
      <t>コウジョウ</t>
    </rPh>
    <rPh sb="5" eb="8">
      <t>ジョセイキン</t>
    </rPh>
    <rPh sb="8" eb="10">
      <t>シュウニュウ</t>
    </rPh>
    <phoneticPr fontId="1"/>
  </si>
  <si>
    <t>ＩＦ補助金等</t>
    <rPh sb="2" eb="5">
      <t>ホジョキン</t>
    </rPh>
    <rPh sb="5" eb="6">
      <t>トウ</t>
    </rPh>
    <phoneticPr fontId="1"/>
  </si>
  <si>
    <t>選手強化活動事業</t>
    <phoneticPr fontId="1"/>
  </si>
  <si>
    <t>コーチ力強化事業</t>
    <phoneticPr fontId="1"/>
  </si>
  <si>
    <t>選手発掘事業</t>
  </si>
  <si>
    <t>統括団体選手強化体制整備事業</t>
  </si>
  <si>
    <t>助成事業細目</t>
    <rPh sb="0" eb="2">
      <t>ジョセイ</t>
    </rPh>
    <rPh sb="2" eb="4">
      <t>ジギョウ</t>
    </rPh>
    <rPh sb="4" eb="6">
      <t>サイモク</t>
    </rPh>
    <phoneticPr fontId="4"/>
  </si>
  <si>
    <t>事業名</t>
    <rPh sb="0" eb="2">
      <t>ジギョウ</t>
    </rPh>
    <rPh sb="2" eb="3">
      <t>メイ</t>
    </rPh>
    <phoneticPr fontId="1"/>
  </si>
  <si>
    <t>競技力向上助成金収入</t>
    <rPh sb="0" eb="2">
      <t>キョウギ</t>
    </rPh>
    <rPh sb="2" eb="3">
      <t>チカラ</t>
    </rPh>
    <rPh sb="3" eb="5">
      <t>コウジョウ</t>
    </rPh>
    <rPh sb="5" eb="8">
      <t>ジョセイキン</t>
    </rPh>
    <rPh sb="8" eb="10">
      <t>シュウニュウ</t>
    </rPh>
    <phoneticPr fontId="1"/>
  </si>
  <si>
    <t>ナショナルコーチ等設置事業</t>
  </si>
  <si>
    <t>専任コーチ等設置事業</t>
  </si>
  <si>
    <t>スタッフ会議開催事業</t>
  </si>
  <si>
    <t>助成事業者</t>
    <rPh sb="0" eb="2">
      <t>ジョセイ</t>
    </rPh>
    <rPh sb="2" eb="4">
      <t>ジギョウ</t>
    </rPh>
    <rPh sb="4" eb="5">
      <t>シャ</t>
    </rPh>
    <phoneticPr fontId="1"/>
  </si>
  <si>
    <t>助成事業細目</t>
    <rPh sb="0" eb="2">
      <t>ジョセイ</t>
    </rPh>
    <rPh sb="2" eb="4">
      <t>ジギョウ</t>
    </rPh>
    <rPh sb="4" eb="6">
      <t>サイモク</t>
    </rPh>
    <phoneticPr fontId="1"/>
  </si>
  <si>
    <t>助成事業の内訳</t>
    <rPh sb="0" eb="2">
      <t>ジョセイ</t>
    </rPh>
    <rPh sb="2" eb="4">
      <t>ジギョウ</t>
    </rPh>
    <rPh sb="5" eb="7">
      <t>ウチワケ</t>
    </rPh>
    <phoneticPr fontId="4"/>
  </si>
  <si>
    <t>助成事業名</t>
    <rPh sb="0" eb="2">
      <t>ジョセイ</t>
    </rPh>
    <rPh sb="2" eb="4">
      <t>ジギョウ</t>
    </rPh>
    <rPh sb="4" eb="5">
      <t>メイ</t>
    </rPh>
    <phoneticPr fontId="4"/>
  </si>
  <si>
    <t>補助金</t>
    <rPh sb="0" eb="3">
      <t>ホジョキン</t>
    </rPh>
    <phoneticPr fontId="1"/>
  </si>
  <si>
    <t>その他</t>
    <phoneticPr fontId="1"/>
  </si>
  <si>
    <t>海外旅行保険料</t>
    <rPh sb="0" eb="2">
      <t>カイガイ</t>
    </rPh>
    <rPh sb="2" eb="4">
      <t>リョコウ</t>
    </rPh>
    <rPh sb="4" eb="7">
      <t>ホケンリョウ</t>
    </rPh>
    <phoneticPr fontId="1"/>
  </si>
  <si>
    <t>事務所賃貸料</t>
    <rPh sb="0" eb="2">
      <t>ジム</t>
    </rPh>
    <rPh sb="2" eb="3">
      <t>ショ</t>
    </rPh>
    <rPh sb="3" eb="6">
      <t>チンタイリョウ</t>
    </rPh>
    <phoneticPr fontId="1"/>
  </si>
  <si>
    <t>統括団体補助金</t>
    <rPh sb="0" eb="2">
      <t>トウカツ</t>
    </rPh>
    <rPh sb="2" eb="4">
      <t>ダンタイ</t>
    </rPh>
    <rPh sb="4" eb="7">
      <t>ホジョキン</t>
    </rPh>
    <phoneticPr fontId="1"/>
  </si>
  <si>
    <t>傷害保険料</t>
    <rPh sb="0" eb="2">
      <t>ショウガイ</t>
    </rPh>
    <rPh sb="2" eb="5">
      <t>ホケンリョウ</t>
    </rPh>
    <phoneticPr fontId="1"/>
  </si>
  <si>
    <t>動産保険料</t>
    <rPh sb="0" eb="2">
      <t>ドウサン</t>
    </rPh>
    <rPh sb="2" eb="5">
      <t>ホケンリョウ</t>
    </rPh>
    <phoneticPr fontId="1"/>
  </si>
  <si>
    <t>事務局員賃金</t>
    <rPh sb="0" eb="3">
      <t>ジムキョク</t>
    </rPh>
    <rPh sb="3" eb="4">
      <t>イン</t>
    </rPh>
    <rPh sb="4" eb="6">
      <t>チンギン</t>
    </rPh>
    <phoneticPr fontId="1"/>
  </si>
  <si>
    <t>保険料</t>
    <rPh sb="0" eb="3">
      <t>ホケンリョウ</t>
    </rPh>
    <phoneticPr fontId="1"/>
  </si>
  <si>
    <t>収    支    計　　算　　書</t>
    <rPh sb="0" eb="1">
      <t>オサム</t>
    </rPh>
    <rPh sb="5" eb="6">
      <t>ササ</t>
    </rPh>
    <rPh sb="10" eb="11">
      <t>ケイ</t>
    </rPh>
    <rPh sb="13" eb="14">
      <t>ザン</t>
    </rPh>
    <rPh sb="16" eb="17">
      <t>ショ</t>
    </rPh>
    <phoneticPr fontId="4"/>
  </si>
  <si>
    <t>助成事業者名</t>
    <rPh sb="0" eb="2">
      <t>ジョセイ</t>
    </rPh>
    <rPh sb="2" eb="5">
      <t>ジギョウシャ</t>
    </rPh>
    <rPh sb="5" eb="6">
      <t>メイ</t>
    </rPh>
    <phoneticPr fontId="4"/>
  </si>
  <si>
    <t>助成対象事業細目</t>
    <rPh sb="0" eb="2">
      <t>ジョセイ</t>
    </rPh>
    <rPh sb="2" eb="4">
      <t>タイショウ</t>
    </rPh>
    <rPh sb="4" eb="6">
      <t>ジギョウ</t>
    </rPh>
    <rPh sb="6" eb="8">
      <t>サイモク</t>
    </rPh>
    <phoneticPr fontId="4"/>
  </si>
  <si>
    <t>事業名</t>
    <rPh sb="0" eb="2">
      <t>ジギョウ</t>
    </rPh>
    <rPh sb="2" eb="3">
      <t>メイ</t>
    </rPh>
    <phoneticPr fontId="4"/>
  </si>
  <si>
    <t>（収入）</t>
    <rPh sb="1" eb="3">
      <t>シュウニュウ</t>
    </rPh>
    <phoneticPr fontId="4"/>
  </si>
  <si>
    <t>(単位：円)</t>
    <rPh sb="1" eb="3">
      <t>タンイ</t>
    </rPh>
    <rPh sb="4" eb="5">
      <t>エン</t>
    </rPh>
    <phoneticPr fontId="4"/>
  </si>
  <si>
    <t>科目</t>
    <rPh sb="0" eb="2">
      <t>カモク</t>
    </rPh>
    <phoneticPr fontId="4"/>
  </si>
  <si>
    <t>競技力向上助成金収入</t>
    <phoneticPr fontId="4"/>
  </si>
  <si>
    <t>協賛金収入</t>
    <phoneticPr fontId="4"/>
  </si>
  <si>
    <t>入場料収入</t>
    <phoneticPr fontId="4"/>
  </si>
  <si>
    <t>参加料収入</t>
    <phoneticPr fontId="4"/>
  </si>
  <si>
    <t>その他収入</t>
    <rPh sb="2" eb="3">
      <t>タ</t>
    </rPh>
    <rPh sb="3" eb="5">
      <t>シュウニュウ</t>
    </rPh>
    <phoneticPr fontId="4"/>
  </si>
  <si>
    <t>自己負担金</t>
    <phoneticPr fontId="4"/>
  </si>
  <si>
    <t>合計</t>
    <rPh sb="0" eb="2">
      <t>ゴウケイ</t>
    </rPh>
    <phoneticPr fontId="4"/>
  </si>
  <si>
    <t>（支出）</t>
    <rPh sb="1" eb="3">
      <t>シシュツ</t>
    </rPh>
    <phoneticPr fontId="4"/>
  </si>
  <si>
    <t>助　　成　　対　　象　　経　　費</t>
    <rPh sb="0" eb="1">
      <t>ジョ</t>
    </rPh>
    <rPh sb="3" eb="4">
      <t>ナル</t>
    </rPh>
    <rPh sb="6" eb="7">
      <t>ツイ</t>
    </rPh>
    <rPh sb="9" eb="10">
      <t>ゾウ</t>
    </rPh>
    <rPh sb="12" eb="13">
      <t>ケイ</t>
    </rPh>
    <rPh sb="15" eb="16">
      <t>ヒ</t>
    </rPh>
    <phoneticPr fontId="4"/>
  </si>
  <si>
    <t>諸謝金</t>
    <rPh sb="0" eb="1">
      <t>ショ</t>
    </rPh>
    <rPh sb="1" eb="3">
      <t>シャキン</t>
    </rPh>
    <phoneticPr fontId="4"/>
  </si>
  <si>
    <t>旅費</t>
    <rPh sb="0" eb="2">
      <t>リョヒ</t>
    </rPh>
    <phoneticPr fontId="4"/>
  </si>
  <si>
    <t>渡航費</t>
    <rPh sb="0" eb="3">
      <t>トコウヒ</t>
    </rPh>
    <phoneticPr fontId="4"/>
  </si>
  <si>
    <t>滞在費</t>
    <rPh sb="0" eb="3">
      <t>タイザイヒ</t>
    </rPh>
    <phoneticPr fontId="4"/>
  </si>
  <si>
    <t>借料及び損料</t>
    <rPh sb="0" eb="2">
      <t>シャクリョウ</t>
    </rPh>
    <rPh sb="2" eb="3">
      <t>オヨ</t>
    </rPh>
    <rPh sb="4" eb="6">
      <t>ソンリョウ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</si>
  <si>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</si>
  <si>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スポーツ用具費</t>
    <rPh sb="4" eb="6">
      <t>ヨウグ</t>
    </rPh>
    <rPh sb="6" eb="7">
      <t>ヒ</t>
    </rPh>
    <phoneticPr fontId="4"/>
  </si>
  <si>
    <t>備品費</t>
    <rPh sb="0" eb="2">
      <t>ビヒン</t>
    </rPh>
    <rPh sb="2" eb="3">
      <t>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</si>
  <si>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</si>
  <si>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</si>
  <si>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委託費</t>
    <rPh sb="0" eb="2">
      <t>イタク</t>
    </rPh>
    <rPh sb="2" eb="3">
      <t>ヒ</t>
    </rPh>
    <phoneticPr fontId="4"/>
  </si>
  <si>
    <t>賃金</t>
    <rPh sb="0" eb="2">
      <t>チンギン</t>
    </rPh>
    <phoneticPr fontId="4"/>
  </si>
  <si>
    <t>会議費</t>
    <rPh sb="0" eb="3">
      <t>カイギヒ</t>
    </rPh>
    <phoneticPr fontId="4"/>
  </si>
  <si>
    <t>雑役務費</t>
    <rPh sb="0" eb="2">
      <t>ザツエキ</t>
    </rPh>
    <rPh sb="2" eb="3">
      <t>ム</t>
    </rPh>
    <rPh sb="3" eb="4">
      <t>ヒ</t>
    </rPh>
    <phoneticPr fontId="4"/>
  </si>
  <si>
    <t>補助金</t>
    <phoneticPr fontId="4"/>
  </si>
  <si>
    <t>保険料</t>
    <phoneticPr fontId="4"/>
  </si>
  <si>
    <t>その他</t>
    <phoneticPr fontId="4"/>
  </si>
  <si>
    <t>助成対象外
経費</t>
    <rPh sb="0" eb="2">
      <t>ジョセイ</t>
    </rPh>
    <rPh sb="2" eb="4">
      <t>タイショウ</t>
    </rPh>
    <rPh sb="4" eb="5">
      <t>ガイ</t>
    </rPh>
    <rPh sb="6" eb="8">
      <t>ケイヒ</t>
    </rPh>
    <phoneticPr fontId="4"/>
  </si>
  <si>
    <t>(単位：円)</t>
    <phoneticPr fontId="1"/>
  </si>
  <si>
    <t>次世代アスリート育成強化事業</t>
    <rPh sb="0" eb="3">
      <t>ジセダイ</t>
    </rPh>
    <phoneticPr fontId="1"/>
  </si>
  <si>
    <t>広告料・寄附金・協賛金</t>
    <rPh sb="0" eb="3">
      <t>コウコクリョウ</t>
    </rPh>
    <phoneticPr fontId="1"/>
  </si>
  <si>
    <t>その他補助金・助成金</t>
    <rPh sb="2" eb="3">
      <t>ホカ</t>
    </rPh>
    <rPh sb="3" eb="6">
      <t>ホジョキン</t>
    </rPh>
    <phoneticPr fontId="1"/>
  </si>
  <si>
    <t>強化ｽﾀｯﾌ･ﾄﾚｰﾅｰ</t>
    <rPh sb="0" eb="2">
      <t>キョウカ</t>
    </rPh>
    <phoneticPr fontId="1"/>
  </si>
  <si>
    <t>支援ｽﾀｯﾌ･競技ﾊﾟｰﾄﾅｰ･介助者</t>
    <rPh sb="0" eb="2">
      <t>シエン</t>
    </rPh>
    <phoneticPr fontId="1"/>
  </si>
  <si>
    <t>通訳(専門的能力を有する者）</t>
    <rPh sb="0" eb="2">
      <t>ツウヤク</t>
    </rPh>
    <rPh sb="3" eb="6">
      <t>センモンテキ</t>
    </rPh>
    <rPh sb="6" eb="8">
      <t>ノウリョク</t>
    </rPh>
    <rPh sb="9" eb="10">
      <t>ユウ</t>
    </rPh>
    <rPh sb="12" eb="13">
      <t>シャ</t>
    </rPh>
    <phoneticPr fontId="1"/>
  </si>
  <si>
    <t>日当（旅行雑費）</t>
    <rPh sb="0" eb="2">
      <t>ニットウ</t>
    </rPh>
    <rPh sb="3" eb="5">
      <t>リョコウ</t>
    </rPh>
    <rPh sb="5" eb="7">
      <t>ザッピ</t>
    </rPh>
    <phoneticPr fontId="1"/>
  </si>
  <si>
    <t>交通費・雑　費</t>
    <rPh sb="0" eb="3">
      <t>コウツウヒ</t>
    </rPh>
    <phoneticPr fontId="1"/>
  </si>
  <si>
    <t>会場借料・付属設備利用料</t>
    <rPh sb="0" eb="2">
      <t>カイジョウ</t>
    </rPh>
    <rPh sb="2" eb="4">
      <t>シャクリョウ</t>
    </rPh>
    <phoneticPr fontId="1"/>
  </si>
  <si>
    <t>通信機器借料・物品リース料</t>
    <phoneticPr fontId="1"/>
  </si>
  <si>
    <t>水分補給に必要な飲料</t>
    <phoneticPr fontId="1"/>
  </si>
  <si>
    <t>医薬品(ｱﾝﾁ･ﾄﾞｰﾋﾟﾝｸﾞを考慮）</t>
    <rPh sb="0" eb="3">
      <t>イヤクヒン</t>
    </rPh>
    <phoneticPr fontId="1"/>
  </si>
  <si>
    <t>ﾕﾆﾌｫｰﾑ等被服類･ｾﾞｯｹﾝ･ﾋﾞﾌﾞｽ</t>
    <rPh sb="6" eb="7">
      <t>トウ</t>
    </rPh>
    <rPh sb="7" eb="9">
      <t>ヒフク</t>
    </rPh>
    <rPh sb="9" eb="10">
      <t>ルイ</t>
    </rPh>
    <phoneticPr fontId="1"/>
  </si>
  <si>
    <t>医・科学ｻﾎﾟｰﾄ備品</t>
    <rPh sb="0" eb="1">
      <t>イ</t>
    </rPh>
    <rPh sb="2" eb="4">
      <t>カガク</t>
    </rPh>
    <rPh sb="9" eb="11">
      <t>ビヒン</t>
    </rPh>
    <phoneticPr fontId="1"/>
  </si>
  <si>
    <t>ﾎﾟｽﾀｰ･ﾌﾟﾛｸﾞﾗﾑ･ﾁﾗｼ印刷</t>
    <rPh sb="17" eb="19">
      <t>インサツ</t>
    </rPh>
    <phoneticPr fontId="1"/>
  </si>
  <si>
    <t>通信費･郵送費</t>
    <rPh sb="0" eb="3">
      <t>ツウシンヒ</t>
    </rPh>
    <phoneticPr fontId="1"/>
  </si>
  <si>
    <t>食事代</t>
    <rPh sb="0" eb="3">
      <t>ショクジダイ</t>
    </rPh>
    <phoneticPr fontId="1"/>
  </si>
  <si>
    <t>【競技力向上事業助成金】</t>
    <rPh sb="1" eb="3">
      <t>キョウギ</t>
    </rPh>
    <rPh sb="3" eb="4">
      <t>リョク</t>
    </rPh>
    <rPh sb="4" eb="6">
      <t>コウジョウ</t>
    </rPh>
    <rPh sb="6" eb="8">
      <t>ジギョウ</t>
    </rPh>
    <rPh sb="8" eb="10">
      <t>ジョセイ</t>
    </rPh>
    <rPh sb="10" eb="11">
      <t>キン</t>
    </rPh>
    <phoneticPr fontId="1"/>
  </si>
  <si>
    <t>海外招聘ｺｰﾁ</t>
    <rPh sb="0" eb="2">
      <t>カイガイ</t>
    </rPh>
    <rPh sb="2" eb="4">
      <t>ショウヘイ</t>
    </rPh>
    <phoneticPr fontId="1"/>
  </si>
  <si>
    <t>対象経費
（A）</t>
    <rPh sb="0" eb="2">
      <t>タイショウ</t>
    </rPh>
    <rPh sb="2" eb="4">
      <t>ケイヒ</t>
    </rPh>
    <phoneticPr fontId="7"/>
  </si>
  <si>
    <t>うち限度額
（B）</t>
    <rPh sb="2" eb="4">
      <t>ゲンド</t>
    </rPh>
    <rPh sb="4" eb="5">
      <t>ガク</t>
    </rPh>
    <phoneticPr fontId="7"/>
  </si>
  <si>
    <t>限度額との差
(A)-(B)</t>
    <rPh sb="0" eb="2">
      <t>ゲンド</t>
    </rPh>
    <rPh sb="2" eb="3">
      <t>ガク</t>
    </rPh>
    <rPh sb="5" eb="6">
      <t>サ</t>
    </rPh>
    <phoneticPr fontId="7"/>
  </si>
  <si>
    <t>ﾄﾞｸﾀｰ</t>
  </si>
  <si>
    <t>公益財団法人日本オリンピック委員会</t>
    <phoneticPr fontId="1"/>
  </si>
  <si>
    <t>競技用具担当スタッフ</t>
    <rPh sb="0" eb="2">
      <t>キョウギ</t>
    </rPh>
    <rPh sb="2" eb="4">
      <t>ヨウグ</t>
    </rPh>
    <rPh sb="4" eb="6">
      <t>タントウ</t>
    </rPh>
    <phoneticPr fontId="1"/>
  </si>
  <si>
    <t>管理栄養士･帯同審判員・看護師</t>
    <rPh sb="0" eb="2">
      <t>カンリ</t>
    </rPh>
    <rPh sb="2" eb="5">
      <t>エイヨウシ</t>
    </rPh>
    <rPh sb="6" eb="8">
      <t>タイドウ</t>
    </rPh>
    <rPh sb="8" eb="11">
      <t>シンパンイン</t>
    </rPh>
    <rPh sb="12" eb="15">
      <t>カンゴシ</t>
    </rPh>
    <phoneticPr fontId="1"/>
  </si>
  <si>
    <t>ハイパフォーマンスディレクター等設置事業</t>
    <phoneticPr fontId="1"/>
  </si>
  <si>
    <t>コーチ設置事業</t>
    <phoneticPr fontId="1"/>
  </si>
  <si>
    <t>スタッフ設置事業</t>
    <phoneticPr fontId="1"/>
  </si>
  <si>
    <t>スタッフ会議開催事業</t>
    <phoneticPr fontId="1"/>
  </si>
  <si>
    <t>ハイパフォーマンスディレクター等</t>
    <phoneticPr fontId="1"/>
  </si>
  <si>
    <t>ｺｰﾁ等</t>
    <rPh sb="3" eb="4">
      <t>トウ</t>
    </rPh>
    <phoneticPr fontId="1"/>
  </si>
  <si>
    <t>スタッフ等</t>
    <rPh sb="4" eb="5">
      <t>トウ</t>
    </rPh>
    <phoneticPr fontId="1"/>
  </si>
  <si>
    <t>隔離に必要な宿泊費</t>
    <rPh sb="0" eb="2">
      <t>カクリ</t>
    </rPh>
    <rPh sb="3" eb="5">
      <t>ヒツヨウ</t>
    </rPh>
    <rPh sb="6" eb="9">
      <t>シュクハクヒ</t>
    </rPh>
    <phoneticPr fontId="1"/>
  </si>
  <si>
    <t>ICTｼｽﾃﾑ･ﾄﾚｰﾆﾝｸﾞ機材利用料</t>
    <rPh sb="15" eb="17">
      <t>キザイ</t>
    </rPh>
    <rPh sb="17" eb="20">
      <t>リヨウリョウ</t>
    </rPh>
    <phoneticPr fontId="1"/>
  </si>
  <si>
    <t>競技用具･設営用品･AED･WBGT</t>
    <rPh sb="0" eb="2">
      <t>キョウギ</t>
    </rPh>
    <rPh sb="2" eb="4">
      <t>ヨウグ</t>
    </rPh>
    <rPh sb="5" eb="7">
      <t>セツエイ</t>
    </rPh>
    <rPh sb="7" eb="9">
      <t>ヨウヒン</t>
    </rPh>
    <phoneticPr fontId="1"/>
  </si>
  <si>
    <t>ｺﾝﾃﾞｨｼｮﾆﾝｸﾞ維持に必要な物品</t>
    <rPh sb="17" eb="18">
      <t>ブツ</t>
    </rPh>
    <rPh sb="18" eb="19">
      <t>ヒン</t>
    </rPh>
    <phoneticPr fontId="1"/>
  </si>
  <si>
    <t>衛生消耗品</t>
    <rPh sb="0" eb="2">
      <t>エイセイ</t>
    </rPh>
    <rPh sb="2" eb="5">
      <t>ショウモウヒン</t>
    </rPh>
    <phoneticPr fontId="1"/>
  </si>
  <si>
    <t>ICTｼｽﾃﾑ･ﾄﾚｰﾆﾝｸﾞ機材導入費用</t>
    <rPh sb="15" eb="17">
      <t>キザイ</t>
    </rPh>
    <rPh sb="17" eb="19">
      <t>ドウニュウ</t>
    </rPh>
    <rPh sb="19" eb="20">
      <t>ヒ</t>
    </rPh>
    <rPh sb="20" eb="21">
      <t>ヨウ</t>
    </rPh>
    <phoneticPr fontId="1"/>
  </si>
  <si>
    <t>ハイパフォーマンスディレクター等賃金</t>
    <rPh sb="15" eb="16">
      <t>トウ</t>
    </rPh>
    <rPh sb="16" eb="18">
      <t>チンギン</t>
    </rPh>
    <phoneticPr fontId="1"/>
  </si>
  <si>
    <t>コーチ・スタッフ等賃金</t>
    <rPh sb="8" eb="9">
      <t>トウ</t>
    </rPh>
    <rPh sb="9" eb="11">
      <t>チンギン</t>
    </rPh>
    <phoneticPr fontId="1"/>
  </si>
  <si>
    <t>銀行振込手数料</t>
  </si>
  <si>
    <t>その他</t>
  </si>
  <si>
    <t>会場設営費･看板作成費</t>
    <rPh sb="6" eb="8">
      <t>カンバン</t>
    </rPh>
    <rPh sb="8" eb="10">
      <t>サクセイ</t>
    </rPh>
    <rPh sb="10" eb="11">
      <t>ヒ</t>
    </rPh>
    <phoneticPr fontId="1"/>
  </si>
  <si>
    <t>警備費</t>
    <phoneticPr fontId="1"/>
  </si>
  <si>
    <t>管理栄養費</t>
    <rPh sb="0" eb="2">
      <t>カンリ</t>
    </rPh>
    <rPh sb="2" eb="4">
      <t>エイヨウ</t>
    </rPh>
    <rPh sb="4" eb="5">
      <t>ヒ</t>
    </rPh>
    <phoneticPr fontId="1"/>
  </si>
  <si>
    <t>ｱｽﾘｰﾄﾁｪｯｸ検査費用</t>
    <rPh sb="9" eb="11">
      <t>ケンサ</t>
    </rPh>
    <rPh sb="11" eb="13">
      <t>ヒヨウ</t>
    </rPh>
    <phoneticPr fontId="1"/>
  </si>
  <si>
    <t>PCR検査･抗原定量検査費用</t>
    <rPh sb="3" eb="5">
      <t>ケンサ</t>
    </rPh>
    <rPh sb="6" eb="8">
      <t>コウゲン</t>
    </rPh>
    <rPh sb="8" eb="10">
      <t>テイリョウ</t>
    </rPh>
    <rPh sb="10" eb="12">
      <t>ケンサ</t>
    </rPh>
    <rPh sb="12" eb="14">
      <t>ヒヨウ</t>
    </rPh>
    <phoneticPr fontId="1"/>
  </si>
  <si>
    <t>陰性証明書発行費用</t>
    <rPh sb="0" eb="2">
      <t>インセイ</t>
    </rPh>
    <rPh sb="2" eb="5">
      <t>ショウメイショ</t>
    </rPh>
    <rPh sb="5" eb="7">
      <t>ハッコウ</t>
    </rPh>
    <rPh sb="7" eb="9">
      <t>ヒヨウ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</si>
</sst>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 &quot;#,##0"/>
    <numFmt numFmtId="177" formatCode="#,##0_ "/>
    <numFmt numFmtId="178" formatCode="#,##0_ &quot;円&quot;"/>
    <numFmt numFmtId="179" formatCode="m&quot;月&quot;d&quot;日&quot;;@"/>
    <numFmt numFmtId="180" formatCode="_ @_ "/>
    <numFmt numFmtId="181" formatCode="#,##0_ ;&quot;△ &quot;#,##0_ "/>
  </numFmts>
  <fonts count="22">
    <font>
      <sz val="10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13" fillId="0" borderId="0">
      <alignment vertical="center"/>
    </xf>
    <xf numFmtId="0" fontId="2" fillId="0" borderId="0"/>
    <xf numFmtId="0" fontId="14" fillId="0" borderId="0">
      <alignment vertical="center"/>
    </xf>
  </cellStyleXfs>
  <cellXfs count="186">
    <xf numFmtId="0" fontId="0" fillId="0" borderId="0" xfId="0">
      <alignment vertical="center"/>
    </xf>
    <xf numFmtId="0" fontId="3" fillId="0" borderId="1" xfId="3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1" xfId="3" applyFont="1" applyFill="1" applyBorder="1" applyAlignment="1">
      <alignment vertical="center"/>
    </xf>
    <xf numFmtId="0" fontId="3" fillId="0" borderId="1" xfId="3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6" applyFont="1" applyBorder="1" applyAlignment="1">
      <alignment horizontal="left" vertical="center"/>
    </xf>
    <xf numFmtId="0" fontId="3" fillId="0" borderId="1" xfId="6" applyFont="1" applyBorder="1" applyAlignment="1">
      <alignment vertical="center"/>
    </xf>
    <xf numFmtId="0" fontId="3" fillId="0" borderId="1" xfId="6" applyFont="1" applyBorder="1" applyAlignment="1">
      <alignment vertical="center" wrapText="1"/>
    </xf>
    <xf numFmtId="0" fontId="3" fillId="0" borderId="1" xfId="3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0" xfId="3" applyFont="1" applyAlignment="1">
      <alignment vertical="center" wrapText="1"/>
    </xf>
    <xf numFmtId="0" fontId="3" fillId="0" borderId="1" xfId="3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3" applyFont="1" applyBorder="1" applyAlignment="1">
      <alignment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3" fillId="0" borderId="9" xfId="3" applyFont="1" applyBorder="1" applyAlignment="1">
      <alignment vertical="center"/>
    </xf>
    <xf numFmtId="177" fontId="3" fillId="0" borderId="1" xfId="3" applyNumberFormat="1" applyFont="1" applyBorder="1" applyAlignment="1">
      <alignment vertical="center"/>
    </xf>
    <xf numFmtId="177" fontId="3" fillId="0" borderId="9" xfId="3" applyNumberFormat="1" applyFont="1" applyBorder="1" applyAlignment="1">
      <alignment vertical="center"/>
    </xf>
    <xf numFmtId="177" fontId="3" fillId="0" borderId="8" xfId="3" applyNumberFormat="1" applyFont="1" applyBorder="1" applyAlignment="1">
      <alignment vertical="center"/>
    </xf>
    <xf numFmtId="177" fontId="3" fillId="0" borderId="0" xfId="3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77" fontId="13" fillId="3" borderId="1" xfId="5" applyNumberFormat="1" applyFill="1" applyBorder="1" applyAlignment="1">
      <alignment horizontal="center" vertical="center"/>
    </xf>
    <xf numFmtId="0" fontId="7" fillId="0" borderId="0" xfId="3" applyFont="1" applyAlignment="1" applyProtection="1">
      <alignment horizontal="center" vertical="center"/>
    </xf>
    <xf numFmtId="0" fontId="8" fillId="0" borderId="0" xfId="3" applyFont="1" applyBorder="1" applyAlignment="1" applyProtection="1">
      <alignment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10" xfId="3" applyFont="1" applyBorder="1" applyAlignment="1" applyProtection="1">
      <alignment horizontal="center" vertical="center"/>
    </xf>
    <xf numFmtId="0" fontId="7" fillId="0" borderId="11" xfId="3" applyFont="1" applyBorder="1" applyAlignment="1" applyProtection="1">
      <alignment horizontal="center" vertical="center"/>
    </xf>
    <xf numFmtId="0" fontId="7" fillId="0" borderId="0" xfId="3" applyFont="1" applyFill="1" applyBorder="1" applyAlignment="1" applyProtection="1">
      <alignment horizontal="center" vertical="center"/>
    </xf>
    <xf numFmtId="0" fontId="7" fillId="0" borderId="0" xfId="3" applyFont="1" applyBorder="1" applyAlignment="1" applyProtection="1">
      <alignment horizontal="distributed" vertical="center"/>
    </xf>
    <xf numFmtId="0" fontId="7" fillId="0" borderId="0" xfId="3" applyFont="1" applyBorder="1" applyAlignment="1" applyProtection="1">
      <alignment horizontal="left" vertical="center"/>
    </xf>
    <xf numFmtId="0" fontId="7" fillId="0" borderId="0" xfId="3" applyFont="1" applyAlignment="1" applyProtection="1">
      <alignment horizontal="right" vertical="center"/>
    </xf>
    <xf numFmtId="0" fontId="7" fillId="0" borderId="12" xfId="3" applyFont="1" applyBorder="1" applyAlignment="1" applyProtection="1">
      <alignment horizontal="center" vertical="center"/>
    </xf>
    <xf numFmtId="0" fontId="7" fillId="0" borderId="2" xfId="3" applyFont="1" applyBorder="1" applyAlignment="1" applyProtection="1">
      <alignment horizontal="center" vertical="center"/>
    </xf>
    <xf numFmtId="0" fontId="7" fillId="0" borderId="13" xfId="3" applyFont="1" applyBorder="1" applyAlignment="1" applyProtection="1">
      <alignment horizontal="center" vertical="center"/>
    </xf>
    <xf numFmtId="0" fontId="7" fillId="0" borderId="14" xfId="3" applyFont="1" applyBorder="1" applyAlignment="1" applyProtection="1">
      <alignment horizontal="center" vertical="center"/>
    </xf>
    <xf numFmtId="0" fontId="7" fillId="0" borderId="15" xfId="3" applyFont="1" applyBorder="1" applyAlignment="1" applyProtection="1">
      <alignment horizontal="center" vertical="center"/>
    </xf>
    <xf numFmtId="0" fontId="7" fillId="0" borderId="16" xfId="3" applyFont="1" applyBorder="1" applyAlignment="1" applyProtection="1">
      <alignment horizontal="center"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18" xfId="3" applyFont="1" applyBorder="1" applyAlignment="1" applyProtection="1">
      <alignment horizontal="center" vertical="center"/>
    </xf>
    <xf numFmtId="0" fontId="7" fillId="0" borderId="19" xfId="3" applyFont="1" applyBorder="1" applyAlignment="1" applyProtection="1">
      <alignment horizontal="center" vertical="center"/>
    </xf>
    <xf numFmtId="0" fontId="7" fillId="0" borderId="20" xfId="3" applyFont="1" applyBorder="1" applyAlignment="1" applyProtection="1">
      <alignment horizontal="center" vertical="center"/>
    </xf>
    <xf numFmtId="0" fontId="7" fillId="0" borderId="6" xfId="3" applyFont="1" applyBorder="1" applyAlignment="1" applyProtection="1">
      <alignment horizontal="center" vertical="center"/>
    </xf>
    <xf numFmtId="176" fontId="7" fillId="0" borderId="21" xfId="3" applyNumberFormat="1" applyFont="1" applyBorder="1" applyAlignment="1" applyProtection="1">
      <alignment horizontal="right" vertical="center"/>
    </xf>
    <xf numFmtId="176" fontId="7" fillId="0" borderId="22" xfId="3" applyNumberFormat="1" applyFont="1" applyBorder="1" applyAlignment="1" applyProtection="1">
      <alignment horizontal="right" vertical="center"/>
    </xf>
    <xf numFmtId="176" fontId="7" fillId="0" borderId="23" xfId="3" applyNumberFormat="1" applyFont="1" applyBorder="1" applyAlignment="1" applyProtection="1">
      <alignment horizontal="right" vertical="center"/>
    </xf>
    <xf numFmtId="0" fontId="7" fillId="0" borderId="16" xfId="3" applyFont="1" applyBorder="1" applyAlignment="1" applyProtection="1">
      <alignment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176" fontId="7" fillId="0" borderId="26" xfId="3" applyNumberFormat="1" applyFont="1" applyBorder="1" applyAlignment="1" applyProtection="1">
      <alignment horizontal="right" vertical="center"/>
    </xf>
    <xf numFmtId="176" fontId="7" fillId="0" borderId="27" xfId="3" applyNumberFormat="1" applyFont="1" applyBorder="1" applyAlignment="1" applyProtection="1">
      <alignment horizontal="right" vertical="center"/>
    </xf>
    <xf numFmtId="176" fontId="7" fillId="0" borderId="28" xfId="3" applyNumberFormat="1" applyFont="1" applyBorder="1" applyAlignment="1" applyProtection="1">
      <alignment horizontal="right" vertical="center"/>
    </xf>
    <xf numFmtId="177" fontId="7" fillId="0" borderId="0" xfId="3" applyNumberFormat="1" applyFont="1" applyAlignment="1" applyProtection="1">
      <alignment vertical="center"/>
    </xf>
    <xf numFmtId="0" fontId="7" fillId="0" borderId="0" xfId="3" applyFont="1" applyAlignment="1" applyProtection="1">
      <alignment vertical="center"/>
    </xf>
    <xf numFmtId="176" fontId="7" fillId="0" borderId="22" xfId="3" applyNumberFormat="1" applyFont="1" applyFill="1" applyBorder="1" applyAlignment="1" applyProtection="1">
      <alignment horizontal="right" vertical="center"/>
    </xf>
    <xf numFmtId="176" fontId="7" fillId="0" borderId="29" xfId="3" applyNumberFormat="1" applyFont="1" applyFill="1" applyBorder="1" applyAlignment="1" applyProtection="1">
      <alignment horizontal="right" vertical="center"/>
    </xf>
    <xf numFmtId="176" fontId="7" fillId="0" borderId="30" xfId="2" applyNumberFormat="1" applyFont="1" applyFill="1" applyBorder="1" applyAlignment="1" applyProtection="1">
      <alignment horizontal="right" vertical="center"/>
    </xf>
    <xf numFmtId="176" fontId="7" fillId="0" borderId="31" xfId="2" applyNumberFormat="1" applyFont="1" applyFill="1" applyBorder="1" applyAlignment="1" applyProtection="1">
      <alignment horizontal="right" vertical="center"/>
    </xf>
    <xf numFmtId="176" fontId="7" fillId="0" borderId="32" xfId="2" applyNumberFormat="1" applyFont="1" applyFill="1" applyBorder="1" applyAlignment="1" applyProtection="1">
      <alignment horizontal="right" vertical="center"/>
    </xf>
    <xf numFmtId="0" fontId="7" fillId="0" borderId="0" xfId="3" applyFont="1" applyBorder="1" applyAlignment="1" applyProtection="1">
      <alignment horizontal="right" vertical="center"/>
    </xf>
    <xf numFmtId="49" fontId="7" fillId="0" borderId="33" xfId="3" applyNumberFormat="1" applyFont="1" applyBorder="1" applyAlignment="1" applyProtection="1">
      <alignment vertical="center"/>
    </xf>
    <xf numFmtId="178" fontId="7" fillId="0" borderId="0" xfId="3" applyNumberFormat="1" applyFont="1" applyBorder="1" applyAlignment="1" applyProtection="1">
      <alignment horizontal="right" vertical="center"/>
    </xf>
    <xf numFmtId="179" fontId="7" fillId="0" borderId="0" xfId="3" applyNumberFormat="1" applyFont="1" applyFill="1" applyBorder="1" applyAlignment="1" applyProtection="1">
      <alignment horizontal="right" vertical="center"/>
    </xf>
    <xf numFmtId="49" fontId="7" fillId="0" borderId="0" xfId="3" applyNumberFormat="1" applyFont="1" applyBorder="1" applyAlignment="1" applyProtection="1">
      <alignment vertical="center"/>
    </xf>
    <xf numFmtId="179" fontId="7" fillId="0" borderId="0" xfId="3" applyNumberFormat="1" applyFont="1" applyBorder="1" applyAlignment="1" applyProtection="1">
      <alignment horizontal="right" vertical="center"/>
    </xf>
    <xf numFmtId="0" fontId="7" fillId="0" borderId="33" xfId="3" applyFont="1" applyBorder="1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6" fillId="0" borderId="1" xfId="3" applyFont="1" applyBorder="1" applyAlignment="1">
      <alignment vertical="center" wrapText="1"/>
    </xf>
    <xf numFmtId="176" fontId="15" fillId="0" borderId="34" xfId="2" applyNumberFormat="1" applyFont="1" applyFill="1" applyBorder="1" applyAlignment="1" applyProtection="1">
      <alignment horizontal="right" vertical="center"/>
    </xf>
    <xf numFmtId="176" fontId="15" fillId="0" borderId="35" xfId="2" applyNumberFormat="1" applyFont="1" applyFill="1" applyBorder="1" applyAlignment="1" applyProtection="1">
      <alignment horizontal="right" vertical="center"/>
    </xf>
    <xf numFmtId="176" fontId="7" fillId="0" borderId="36" xfId="2" applyNumberFormat="1" applyFont="1" applyFill="1" applyBorder="1" applyAlignment="1" applyProtection="1">
      <alignment horizontal="right" vertical="center"/>
    </xf>
    <xf numFmtId="176" fontId="7" fillId="0" borderId="34" xfId="2" applyNumberFormat="1" applyFont="1" applyBorder="1" applyAlignment="1" applyProtection="1">
      <alignment horizontal="right" vertical="center"/>
    </xf>
    <xf numFmtId="176" fontId="7" fillId="0" borderId="35" xfId="2" applyNumberFormat="1" applyFont="1" applyBorder="1" applyAlignment="1" applyProtection="1">
      <alignment horizontal="right" vertical="center"/>
    </xf>
    <xf numFmtId="0" fontId="12" fillId="0" borderId="0" xfId="3" applyFont="1" applyAlignment="1" applyProtection="1">
      <alignment horizontal="right" vertical="center"/>
    </xf>
    <xf numFmtId="0" fontId="16" fillId="0" borderId="21" xfId="3" applyFont="1" applyFill="1" applyBorder="1" applyAlignment="1" applyProtection="1">
      <alignment horizontal="center" vertical="center" wrapText="1"/>
      <protection locked="0"/>
    </xf>
    <xf numFmtId="0" fontId="16" fillId="0" borderId="22" xfId="3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6" fillId="0" borderId="1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17" fillId="3" borderId="10" xfId="5" applyFont="1" applyFill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17" fillId="3" borderId="39" xfId="5" applyFont="1" applyFill="1" applyBorder="1" applyAlignment="1">
      <alignment vertical="center" wrapText="1"/>
    </xf>
    <xf numFmtId="0" fontId="3" fillId="0" borderId="40" xfId="0" applyFont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13" fillId="3" borderId="10" xfId="5" applyNumberForma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5" borderId="5" xfId="0" applyFont="1" applyFill="1" applyBorder="1" applyAlignment="1">
      <alignment horizontal="distributed" vertical="center"/>
    </xf>
    <xf numFmtId="177" fontId="3" fillId="0" borderId="41" xfId="0" applyNumberFormat="1" applyFont="1" applyBorder="1" applyAlignment="1">
      <alignment horizontal="center" vertical="center" wrapText="1"/>
    </xf>
    <xf numFmtId="177" fontId="3" fillId="0" borderId="4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57" fontId="3" fillId="0" borderId="16" xfId="0" applyNumberFormat="1" applyFont="1" applyBorder="1" applyAlignment="1">
      <alignment horizontal="center" vertical="center" wrapText="1"/>
    </xf>
    <xf numFmtId="57" fontId="3" fillId="0" borderId="0" xfId="0" applyNumberFormat="1" applyFont="1" applyBorder="1" applyAlignment="1">
      <alignment horizontal="center" vertical="center" wrapText="1"/>
    </xf>
    <xf numFmtId="57" fontId="3" fillId="0" borderId="18" xfId="0" applyNumberFormat="1" applyFont="1" applyBorder="1" applyAlignment="1">
      <alignment horizontal="center" vertical="center" wrapText="1"/>
    </xf>
    <xf numFmtId="57" fontId="13" fillId="3" borderId="43" xfId="5" applyNumberFormat="1" applyFill="1" applyBorder="1" applyAlignment="1">
      <alignment horizontal="center" vertical="center"/>
    </xf>
    <xf numFmtId="180" fontId="6" fillId="0" borderId="15" xfId="0" applyNumberFormat="1" applyFont="1" applyBorder="1" applyAlignment="1">
      <alignment vertical="center" wrapText="1"/>
    </xf>
    <xf numFmtId="180" fontId="6" fillId="0" borderId="6" xfId="0" applyNumberFormat="1" applyFont="1" applyBorder="1" applyAlignment="1">
      <alignment vertical="center" wrapText="1"/>
    </xf>
    <xf numFmtId="180" fontId="6" fillId="0" borderId="19" xfId="0" applyNumberFormat="1" applyFont="1" applyBorder="1" applyAlignment="1">
      <alignment vertical="center" wrapText="1"/>
    </xf>
    <xf numFmtId="181" fontId="3" fillId="4" borderId="15" xfId="0" applyNumberFormat="1" applyFont="1" applyFill="1" applyBorder="1">
      <alignment vertical="center"/>
    </xf>
    <xf numFmtId="181" fontId="3" fillId="2" borderId="15" xfId="0" applyNumberFormat="1" applyFont="1" applyFill="1" applyBorder="1">
      <alignment vertical="center"/>
    </xf>
    <xf numFmtId="181" fontId="3" fillId="0" borderId="15" xfId="0" applyNumberFormat="1" applyFont="1" applyBorder="1">
      <alignment vertical="center"/>
    </xf>
    <xf numFmtId="181" fontId="3" fillId="0" borderId="37" xfId="0" applyNumberFormat="1" applyFont="1" applyBorder="1">
      <alignment vertical="center"/>
    </xf>
    <xf numFmtId="181" fontId="3" fillId="5" borderId="41" xfId="0" applyNumberFormat="1" applyFont="1" applyFill="1" applyBorder="1">
      <alignment vertical="center"/>
    </xf>
    <xf numFmtId="181" fontId="3" fillId="4" borderId="6" xfId="0" applyNumberFormat="1" applyFont="1" applyFill="1" applyBorder="1">
      <alignment vertical="center"/>
    </xf>
    <xf numFmtId="181" fontId="3" fillId="2" borderId="6" xfId="0" applyNumberFormat="1" applyFont="1" applyFill="1" applyBorder="1">
      <alignment vertical="center"/>
    </xf>
    <xf numFmtId="181" fontId="3" fillId="0" borderId="6" xfId="0" applyNumberFormat="1" applyFont="1" applyBorder="1">
      <alignment vertical="center"/>
    </xf>
    <xf numFmtId="181" fontId="3" fillId="0" borderId="7" xfId="0" applyNumberFormat="1" applyFont="1" applyBorder="1">
      <alignment vertical="center"/>
    </xf>
    <xf numFmtId="181" fontId="3" fillId="4" borderId="19" xfId="0" applyNumberFormat="1" applyFont="1" applyFill="1" applyBorder="1">
      <alignment vertical="center"/>
    </xf>
    <xf numFmtId="181" fontId="3" fillId="2" borderId="19" xfId="0" applyNumberFormat="1" applyFont="1" applyFill="1" applyBorder="1">
      <alignment vertical="center"/>
    </xf>
    <xf numFmtId="181" fontId="3" fillId="0" borderId="19" xfId="0" applyNumberFormat="1" applyFont="1" applyBorder="1">
      <alignment vertical="center"/>
    </xf>
    <xf numFmtId="181" fontId="3" fillId="0" borderId="44" xfId="0" applyNumberFormat="1" applyFont="1" applyBorder="1">
      <alignment vertical="center"/>
    </xf>
    <xf numFmtId="181" fontId="3" fillId="0" borderId="38" xfId="0" applyNumberFormat="1" applyFont="1" applyBorder="1">
      <alignment vertical="center"/>
    </xf>
    <xf numFmtId="181" fontId="3" fillId="0" borderId="17" xfId="0" applyNumberFormat="1" applyFont="1" applyBorder="1">
      <alignment vertical="center"/>
    </xf>
    <xf numFmtId="181" fontId="13" fillId="3" borderId="10" xfId="5" applyNumberFormat="1" applyFill="1" applyBorder="1" applyAlignment="1">
      <alignment horizontal="right" vertical="center" shrinkToFit="1"/>
    </xf>
    <xf numFmtId="181" fontId="13" fillId="3" borderId="39" xfId="5" applyNumberFormat="1" applyFill="1" applyBorder="1" applyAlignment="1">
      <alignment horizontal="right" vertical="center" shrinkToFit="1"/>
    </xf>
    <xf numFmtId="181" fontId="13" fillId="3" borderId="1" xfId="5" applyNumberFormat="1" applyFill="1" applyBorder="1" applyAlignment="1">
      <alignment horizontal="right" vertical="center" shrinkToFi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3" fillId="6" borderId="1" xfId="3" applyFont="1" applyFill="1" applyBorder="1" applyAlignment="1">
      <alignment vertical="center" wrapText="1"/>
    </xf>
    <xf numFmtId="0" fontId="3" fillId="6" borderId="1" xfId="3" applyFont="1" applyFill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19" fillId="6" borderId="1" xfId="3" applyFont="1" applyFill="1" applyBorder="1" applyAlignment="1">
      <alignment vertical="center" wrapText="1"/>
    </xf>
    <xf numFmtId="0" fontId="3" fillId="6" borderId="1" xfId="3" applyFont="1" applyFill="1" applyBorder="1" applyAlignment="1">
      <alignment vertical="center" wrapText="1" shrinkToFit="1"/>
    </xf>
    <xf numFmtId="0" fontId="3" fillId="0" borderId="1" xfId="3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5" borderId="47" xfId="0" applyFont="1" applyFill="1" applyBorder="1" applyAlignment="1">
      <alignment horizontal="distributed" vertical="center"/>
    </xf>
    <xf numFmtId="0" fontId="3" fillId="5" borderId="48" xfId="0" applyFont="1" applyFill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distributed" vertical="center"/>
    </xf>
    <xf numFmtId="0" fontId="3" fillId="4" borderId="45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45" xfId="0" applyFont="1" applyFill="1" applyBorder="1" applyAlignment="1">
      <alignment horizontal="distributed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distributed" vertical="center"/>
    </xf>
    <xf numFmtId="0" fontId="3" fillId="0" borderId="45" xfId="0" applyFont="1" applyFill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7" fillId="0" borderId="10" xfId="3" applyFont="1" applyFill="1" applyBorder="1" applyAlignment="1" applyProtection="1">
      <alignment horizontal="center" vertical="center" shrinkToFit="1"/>
    </xf>
    <xf numFmtId="0" fontId="7" fillId="0" borderId="43" xfId="3" applyFont="1" applyFill="1" applyBorder="1" applyAlignment="1" applyProtection="1">
      <alignment horizontal="center" vertical="center" shrinkToFit="1"/>
    </xf>
    <xf numFmtId="0" fontId="7" fillId="0" borderId="11" xfId="3" applyFont="1" applyFill="1" applyBorder="1" applyAlignment="1" applyProtection="1">
      <alignment horizontal="center" vertical="center" shrinkToFit="1"/>
    </xf>
    <xf numFmtId="0" fontId="7" fillId="0" borderId="2" xfId="3" applyFont="1" applyBorder="1" applyAlignment="1" applyProtection="1">
      <alignment horizontal="distributed" vertical="center"/>
    </xf>
    <xf numFmtId="0" fontId="7" fillId="0" borderId="0" xfId="3" applyFont="1" applyBorder="1" applyAlignment="1" applyProtection="1">
      <alignment horizontal="distributed" vertical="center"/>
    </xf>
    <xf numFmtId="0" fontId="7" fillId="0" borderId="20" xfId="3" applyFont="1" applyBorder="1" applyAlignment="1" applyProtection="1">
      <alignment horizontal="distributed" vertical="center"/>
    </xf>
    <xf numFmtId="0" fontId="7" fillId="0" borderId="16" xfId="3" applyFont="1" applyBorder="1" applyAlignment="1" applyProtection="1">
      <alignment horizontal="distributed" vertical="center"/>
    </xf>
    <xf numFmtId="0" fontId="9" fillId="0" borderId="16" xfId="3" applyFont="1" applyBorder="1" applyAlignment="1" applyProtection="1">
      <alignment horizontal="distributed" vertical="center"/>
    </xf>
    <xf numFmtId="0" fontId="7" fillId="0" borderId="54" xfId="3" applyFont="1" applyBorder="1" applyAlignment="1" applyProtection="1">
      <alignment horizontal="center" vertical="center"/>
    </xf>
    <xf numFmtId="0" fontId="7" fillId="0" borderId="55" xfId="3" applyFont="1" applyBorder="1" applyAlignment="1" applyProtection="1">
      <alignment horizontal="center" vertical="center"/>
    </xf>
    <xf numFmtId="0" fontId="8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horizontal="center" vertical="center"/>
    </xf>
    <xf numFmtId="0" fontId="12" fillId="0" borderId="0" xfId="3" applyFont="1" applyAlignment="1" applyProtection="1">
      <alignment horizontal="right" vertical="center"/>
    </xf>
    <xf numFmtId="0" fontId="7" fillId="0" borderId="43" xfId="3" applyFont="1" applyBorder="1" applyAlignment="1" applyProtection="1">
      <alignment horizontal="distributed" vertical="center"/>
    </xf>
    <xf numFmtId="0" fontId="8" fillId="0" borderId="0" xfId="3" applyFont="1" applyAlignment="1" applyProtection="1">
      <alignment horizontal="center" vertical="center" textRotation="180"/>
    </xf>
    <xf numFmtId="0" fontId="18" fillId="0" borderId="0" xfId="3" applyFont="1" applyBorder="1" applyAlignment="1" applyProtection="1">
      <alignment horizontal="left" vertical="center"/>
    </xf>
    <xf numFmtId="0" fontId="7" fillId="0" borderId="18" xfId="3" applyFont="1" applyBorder="1" applyAlignment="1" applyProtection="1">
      <alignment horizontal="distributed" vertical="center"/>
    </xf>
    <xf numFmtId="0" fontId="7" fillId="0" borderId="49" xfId="3" applyFont="1" applyBorder="1" applyAlignment="1" applyProtection="1">
      <alignment horizontal="center" vertical="center"/>
    </xf>
    <xf numFmtId="0" fontId="7" fillId="0" borderId="50" xfId="3" applyFont="1" applyBorder="1" applyAlignment="1" applyProtection="1">
      <alignment horizontal="center" vertical="center"/>
    </xf>
    <xf numFmtId="0" fontId="7" fillId="0" borderId="51" xfId="3" applyFont="1" applyBorder="1" applyAlignment="1" applyProtection="1">
      <alignment horizontal="center" vertical="center"/>
    </xf>
    <xf numFmtId="0" fontId="7" fillId="0" borderId="52" xfId="3" applyFont="1" applyBorder="1" applyAlignment="1" applyProtection="1">
      <alignment horizontal="center" vertical="center" wrapText="1"/>
    </xf>
    <xf numFmtId="0" fontId="7" fillId="0" borderId="53" xfId="3" applyFont="1" applyBorder="1" applyAlignment="1" applyProtection="1">
      <alignment horizontal="center" vertical="center" wrapText="1"/>
    </xf>
  </cellXfs>
  <cellStyles count="8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 3" xfId="5" xr:uid="{00000000-0005-0000-0000-000005000000}"/>
    <cellStyle name="標準 3" xfId="6" xr:uid="{00000000-0005-0000-0000-000006000000}"/>
    <cellStyle name="標準 4" xfId="7" xr:uid="{00000000-0005-0000-0000-000007000000}"/>
  </cellStyles>
  <dxfs count="4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03;&#25588;&#35506;/00-&#38750;&#20491;&#20154;&#24773;&#22577;-0&#20849;&#26377;/&#27096;&#24335;&#35211;&#30452;&#12375;/H28&#29992;/4%20H28&#23455;&#32318;&#22577;&#21578;&#26360;&#39006;/&#12367;&#12376;/0%20&#20849;&#36890;&#26696;/20160428&#12304;No.4-2&#12305;&#21454;&#25903;&#35336;&#31639;&#26360;&#12539;&#21454;&#25903;&#31807;&#65288;&#12381;&#12398;&#2018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支計算書記載例"/>
      <sheetName val="収支簿記載例"/>
      <sheetName val="収支計算書_助成事業者用"/>
      <sheetName val="収支簿_助成事業者用"/>
      <sheetName val="収支計算書_委任先用"/>
      <sheetName val="収支簿_委任先用"/>
      <sheetName val="【削除禁止】収支簿データ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大規模スポーツ施設整備助成</v>
          </cell>
          <cell r="H2" t="str">
            <v>振込</v>
          </cell>
        </row>
        <row r="3">
          <cell r="A3" t="str">
            <v>地域スポーツ施設整備助成</v>
          </cell>
          <cell r="H3" t="str">
            <v>現金</v>
          </cell>
        </row>
        <row r="4">
          <cell r="A4" t="str">
            <v>総合型地域スポーツクラブ活動助成</v>
          </cell>
          <cell r="H4" t="str">
            <v>未払金</v>
          </cell>
        </row>
        <row r="5">
          <cell r="A5" t="str">
            <v>地方公共団体スポーツ活動助成</v>
          </cell>
          <cell r="H5" t="str">
            <v>未収金</v>
          </cell>
        </row>
        <row r="6">
          <cell r="A6" t="str">
            <v>将来性を有する競技者の発掘育成活動助成</v>
          </cell>
        </row>
        <row r="7">
          <cell r="A7" t="str">
            <v>スポーツ団体スポーツ活動助成</v>
          </cell>
        </row>
        <row r="8">
          <cell r="A8" t="str">
            <v>国際競技大会開催助成</v>
          </cell>
        </row>
        <row r="9">
          <cell r="A9" t="str">
            <v>東日本大震災復旧・復興支援助成</v>
          </cell>
        </row>
        <row r="10">
          <cell r="A10" t="str">
            <v>東京オリンピック・パラリンピック競技大会等開催助成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104"/>
  <sheetViews>
    <sheetView showGridLines="0" tabSelected="1" view="pageBreakPreview" zoomScale="90" zoomScaleNormal="100" zoomScaleSheetLayoutView="90" workbookViewId="0">
      <selection activeCell="C2" sqref="C2:D2"/>
    </sheetView>
  </sheetViews>
  <sheetFormatPr defaultColWidth="9.09765625" defaultRowHeight="12"/>
  <cols>
    <col min="1" max="1" width="4.69921875" style="108" customWidth="1"/>
    <col min="2" max="2" width="12.8984375" style="108" customWidth="1"/>
    <col min="3" max="4" width="20.69921875" style="19" customWidth="1"/>
    <col min="5" max="5" width="12.296875" style="19" customWidth="1"/>
    <col min="6" max="6" width="12.69921875" style="19" customWidth="1"/>
    <col min="7" max="7" width="8.8984375" style="19" customWidth="1"/>
    <col min="8" max="13" width="13.69921875" style="19" customWidth="1"/>
    <col min="14" max="14" width="15.69921875" style="19" customWidth="1"/>
    <col min="15" max="15" width="6.8984375" style="19" customWidth="1"/>
    <col min="16" max="16" width="5.3984375" style="2" hidden="1" customWidth="1"/>
    <col min="17" max="17" width="12.69921875" style="19" customWidth="1"/>
    <col min="18" max="16384" width="9.09765625" style="19"/>
  </cols>
  <sheetData>
    <row r="1" spans="1:16" ht="29.25" customHeight="1">
      <c r="B1" s="18"/>
      <c r="C1" s="142"/>
      <c r="D1" s="142"/>
      <c r="E1" s="33"/>
      <c r="F1" s="142"/>
      <c r="G1" s="142"/>
      <c r="H1" s="142"/>
      <c r="I1" s="142"/>
      <c r="J1" s="143"/>
      <c r="K1" s="144"/>
      <c r="L1" s="152"/>
      <c r="M1" s="152"/>
      <c r="N1" s="152"/>
      <c r="P1" s="2" t="s">
        <v>97</v>
      </c>
    </row>
    <row r="2" spans="1:16" ht="24" customHeight="1">
      <c r="B2" s="33" t="s">
        <v>100</v>
      </c>
      <c r="C2" s="159" t="s">
        <v>171</v>
      </c>
      <c r="D2" s="159"/>
      <c r="E2" s="11" t="s">
        <v>101</v>
      </c>
      <c r="F2" s="159"/>
      <c r="G2" s="159"/>
      <c r="H2" s="159"/>
      <c r="I2" s="159"/>
      <c r="J2" s="143" t="s">
        <v>95</v>
      </c>
      <c r="K2" s="144"/>
      <c r="L2" s="151"/>
      <c r="M2" s="151"/>
      <c r="N2" s="151"/>
      <c r="P2" s="2" t="s">
        <v>98</v>
      </c>
    </row>
    <row r="3" spans="1:16" ht="6" customHeight="1">
      <c r="P3" s="2" t="s">
        <v>99</v>
      </c>
    </row>
    <row r="4" spans="1:16">
      <c r="A4" s="157" t="s">
        <v>31</v>
      </c>
      <c r="B4" s="162" t="s">
        <v>0</v>
      </c>
      <c r="C4" s="145" t="s">
        <v>1</v>
      </c>
      <c r="D4" s="145" t="s">
        <v>80</v>
      </c>
      <c r="E4" s="145" t="s">
        <v>81</v>
      </c>
      <c r="F4" s="146"/>
      <c r="G4" s="160" t="s">
        <v>34</v>
      </c>
      <c r="H4" s="153" t="s">
        <v>3</v>
      </c>
      <c r="I4" s="155" t="s">
        <v>2</v>
      </c>
      <c r="J4" s="20"/>
      <c r="K4" s="20"/>
      <c r="L4" s="20"/>
      <c r="M4" s="20"/>
      <c r="N4" s="149" t="s">
        <v>30</v>
      </c>
      <c r="P4" s="2" t="s">
        <v>92</v>
      </c>
    </row>
    <row r="5" spans="1:16" ht="12.5" thickBot="1">
      <c r="A5" s="158"/>
      <c r="B5" s="163"/>
      <c r="C5" s="147"/>
      <c r="D5" s="147"/>
      <c r="E5" s="147"/>
      <c r="F5" s="148"/>
      <c r="G5" s="161"/>
      <c r="H5" s="154"/>
      <c r="I5" s="156"/>
      <c r="J5" s="21" t="s">
        <v>4</v>
      </c>
      <c r="K5" s="22" t="s">
        <v>5</v>
      </c>
      <c r="L5" s="88" t="s">
        <v>33</v>
      </c>
      <c r="M5" s="21" t="s">
        <v>6</v>
      </c>
      <c r="N5" s="150"/>
      <c r="P5" s="2" t="s">
        <v>93</v>
      </c>
    </row>
    <row r="6" spans="1:16" ht="12.5" thickTop="1">
      <c r="A6" s="23"/>
      <c r="B6" s="18"/>
      <c r="C6" s="89"/>
      <c r="D6" s="89"/>
      <c r="E6" s="89"/>
      <c r="F6" s="98"/>
      <c r="G6" s="99"/>
      <c r="H6" s="103"/>
      <c r="I6" s="104"/>
      <c r="J6" s="24"/>
      <c r="K6" s="25"/>
      <c r="L6" s="25"/>
      <c r="M6" s="24"/>
      <c r="N6" s="105"/>
    </row>
    <row r="7" spans="1:16" ht="24" customHeight="1">
      <c r="A7" s="106"/>
      <c r="B7" s="109"/>
      <c r="C7" s="113"/>
      <c r="D7" s="90"/>
      <c r="E7" s="90"/>
      <c r="F7" s="95"/>
      <c r="G7" s="100"/>
      <c r="H7" s="116"/>
      <c r="I7" s="117"/>
      <c r="J7" s="118"/>
      <c r="K7" s="119"/>
      <c r="L7" s="119">
        <f t="shared" ref="L7:L38" si="0">J7-K7</f>
        <v>0</v>
      </c>
      <c r="M7" s="118">
        <f t="shared" ref="M7:M38" si="1">I7-J7</f>
        <v>0</v>
      </c>
      <c r="N7" s="120">
        <f ca="1">OFFSET(N7,0,-6)-OFFSET(N7,0,-5)</f>
        <v>0</v>
      </c>
    </row>
    <row r="8" spans="1:16" ht="24" customHeight="1">
      <c r="A8" s="106"/>
      <c r="B8" s="109"/>
      <c r="C8" s="113"/>
      <c r="D8" s="90"/>
      <c r="E8" s="90"/>
      <c r="F8" s="95"/>
      <c r="G8" s="100"/>
      <c r="H8" s="116"/>
      <c r="I8" s="117"/>
      <c r="J8" s="118"/>
      <c r="K8" s="119"/>
      <c r="L8" s="119">
        <f t="shared" si="0"/>
        <v>0</v>
      </c>
      <c r="M8" s="118">
        <f t="shared" si="1"/>
        <v>0</v>
      </c>
      <c r="N8" s="120">
        <f ca="1">OFFSET(N8,-1,0)+OFFSET(N8,0,-6)-OFFSET(N8,0,-5)</f>
        <v>0</v>
      </c>
    </row>
    <row r="9" spans="1:16" ht="24" customHeight="1">
      <c r="A9" s="106"/>
      <c r="B9" s="109"/>
      <c r="C9" s="113"/>
      <c r="D9" s="90"/>
      <c r="E9" s="90"/>
      <c r="F9" s="95"/>
      <c r="G9" s="100"/>
      <c r="H9" s="116"/>
      <c r="I9" s="117"/>
      <c r="J9" s="118"/>
      <c r="K9" s="119"/>
      <c r="L9" s="119">
        <f t="shared" si="0"/>
        <v>0</v>
      </c>
      <c r="M9" s="118">
        <f t="shared" si="1"/>
        <v>0</v>
      </c>
      <c r="N9" s="120">
        <f t="shared" ref="N9:N72" ca="1" si="2">OFFSET(N9,-1,0)+OFFSET(N9,0,-6)-OFFSET(N9,0,-5)</f>
        <v>0</v>
      </c>
    </row>
    <row r="10" spans="1:16" ht="24" customHeight="1">
      <c r="A10" s="106"/>
      <c r="B10" s="109"/>
      <c r="C10" s="113"/>
      <c r="D10" s="90"/>
      <c r="E10" s="90"/>
      <c r="F10" s="95"/>
      <c r="G10" s="100"/>
      <c r="H10" s="116"/>
      <c r="I10" s="117"/>
      <c r="J10" s="118"/>
      <c r="K10" s="119"/>
      <c r="L10" s="119">
        <f t="shared" si="0"/>
        <v>0</v>
      </c>
      <c r="M10" s="118">
        <f t="shared" si="1"/>
        <v>0</v>
      </c>
      <c r="N10" s="120">
        <f t="shared" ca="1" si="2"/>
        <v>0</v>
      </c>
    </row>
    <row r="11" spans="1:16" ht="24" customHeight="1">
      <c r="A11" s="106"/>
      <c r="B11" s="109"/>
      <c r="C11" s="113"/>
      <c r="D11" s="90"/>
      <c r="E11" s="90"/>
      <c r="F11" s="95"/>
      <c r="G11" s="100"/>
      <c r="H11" s="116"/>
      <c r="I11" s="117"/>
      <c r="J11" s="118"/>
      <c r="K11" s="119"/>
      <c r="L11" s="119">
        <f t="shared" si="0"/>
        <v>0</v>
      </c>
      <c r="M11" s="118">
        <f t="shared" si="1"/>
        <v>0</v>
      </c>
      <c r="N11" s="120">
        <f t="shared" ca="1" si="2"/>
        <v>0</v>
      </c>
    </row>
    <row r="12" spans="1:16" ht="24" customHeight="1">
      <c r="A12" s="106"/>
      <c r="B12" s="109"/>
      <c r="C12" s="113"/>
      <c r="D12" s="90"/>
      <c r="E12" s="90"/>
      <c r="F12" s="95"/>
      <c r="G12" s="100"/>
      <c r="H12" s="116"/>
      <c r="I12" s="117"/>
      <c r="J12" s="118"/>
      <c r="K12" s="119"/>
      <c r="L12" s="119">
        <f t="shared" si="0"/>
        <v>0</v>
      </c>
      <c r="M12" s="118">
        <f t="shared" si="1"/>
        <v>0</v>
      </c>
      <c r="N12" s="120">
        <f t="shared" ca="1" si="2"/>
        <v>0</v>
      </c>
    </row>
    <row r="13" spans="1:16" ht="24" customHeight="1">
      <c r="A13" s="106"/>
      <c r="B13" s="109"/>
      <c r="C13" s="113"/>
      <c r="D13" s="90"/>
      <c r="E13" s="90"/>
      <c r="F13" s="95"/>
      <c r="G13" s="100"/>
      <c r="H13" s="116"/>
      <c r="I13" s="117"/>
      <c r="J13" s="118"/>
      <c r="K13" s="119"/>
      <c r="L13" s="119">
        <f t="shared" si="0"/>
        <v>0</v>
      </c>
      <c r="M13" s="118">
        <f t="shared" si="1"/>
        <v>0</v>
      </c>
      <c r="N13" s="120">
        <f t="shared" ca="1" si="2"/>
        <v>0</v>
      </c>
    </row>
    <row r="14" spans="1:16" ht="24" customHeight="1">
      <c r="A14" s="106"/>
      <c r="B14" s="109"/>
      <c r="C14" s="113"/>
      <c r="D14" s="90"/>
      <c r="E14" s="90"/>
      <c r="F14" s="95"/>
      <c r="G14" s="100"/>
      <c r="H14" s="116"/>
      <c r="I14" s="117"/>
      <c r="J14" s="118"/>
      <c r="K14" s="119"/>
      <c r="L14" s="119">
        <f t="shared" si="0"/>
        <v>0</v>
      </c>
      <c r="M14" s="118">
        <f t="shared" si="1"/>
        <v>0</v>
      </c>
      <c r="N14" s="120">
        <f t="shared" ca="1" si="2"/>
        <v>0</v>
      </c>
    </row>
    <row r="15" spans="1:16" ht="24" customHeight="1">
      <c r="A15" s="106"/>
      <c r="B15" s="109"/>
      <c r="C15" s="113"/>
      <c r="D15" s="90"/>
      <c r="E15" s="90"/>
      <c r="F15" s="95"/>
      <c r="G15" s="100"/>
      <c r="H15" s="116"/>
      <c r="I15" s="117"/>
      <c r="J15" s="118"/>
      <c r="K15" s="119"/>
      <c r="L15" s="119">
        <f t="shared" si="0"/>
        <v>0</v>
      </c>
      <c r="M15" s="118">
        <f t="shared" si="1"/>
        <v>0</v>
      </c>
      <c r="N15" s="120">
        <f t="shared" ca="1" si="2"/>
        <v>0</v>
      </c>
    </row>
    <row r="16" spans="1:16" ht="24" customHeight="1">
      <c r="A16" s="106"/>
      <c r="B16" s="109"/>
      <c r="C16" s="113"/>
      <c r="D16" s="90"/>
      <c r="E16" s="90"/>
      <c r="F16" s="95"/>
      <c r="G16" s="100"/>
      <c r="H16" s="116"/>
      <c r="I16" s="117"/>
      <c r="J16" s="118"/>
      <c r="K16" s="119"/>
      <c r="L16" s="119">
        <f t="shared" si="0"/>
        <v>0</v>
      </c>
      <c r="M16" s="118">
        <f t="shared" si="1"/>
        <v>0</v>
      </c>
      <c r="N16" s="120">
        <f t="shared" ca="1" si="2"/>
        <v>0</v>
      </c>
    </row>
    <row r="17" spans="1:14" ht="24" customHeight="1">
      <c r="A17" s="106"/>
      <c r="B17" s="109"/>
      <c r="C17" s="113"/>
      <c r="D17" s="90"/>
      <c r="E17" s="90"/>
      <c r="F17" s="95"/>
      <c r="G17" s="100"/>
      <c r="H17" s="116"/>
      <c r="I17" s="117"/>
      <c r="J17" s="118"/>
      <c r="K17" s="119"/>
      <c r="L17" s="119">
        <f t="shared" si="0"/>
        <v>0</v>
      </c>
      <c r="M17" s="118">
        <f t="shared" si="1"/>
        <v>0</v>
      </c>
      <c r="N17" s="120">
        <f t="shared" ca="1" si="2"/>
        <v>0</v>
      </c>
    </row>
    <row r="18" spans="1:14" ht="24" customHeight="1">
      <c r="A18" s="106"/>
      <c r="B18" s="109"/>
      <c r="C18" s="113"/>
      <c r="D18" s="90"/>
      <c r="E18" s="90"/>
      <c r="F18" s="95"/>
      <c r="G18" s="100"/>
      <c r="H18" s="116"/>
      <c r="I18" s="117"/>
      <c r="J18" s="118"/>
      <c r="K18" s="119"/>
      <c r="L18" s="119">
        <f t="shared" si="0"/>
        <v>0</v>
      </c>
      <c r="M18" s="118">
        <f t="shared" si="1"/>
        <v>0</v>
      </c>
      <c r="N18" s="120">
        <f t="shared" ca="1" si="2"/>
        <v>0</v>
      </c>
    </row>
    <row r="19" spans="1:14" ht="24" customHeight="1">
      <c r="A19" s="106"/>
      <c r="B19" s="109"/>
      <c r="C19" s="113"/>
      <c r="D19" s="90"/>
      <c r="E19" s="90"/>
      <c r="F19" s="95"/>
      <c r="G19" s="100"/>
      <c r="H19" s="116"/>
      <c r="I19" s="117"/>
      <c r="J19" s="118"/>
      <c r="K19" s="119"/>
      <c r="L19" s="119">
        <f t="shared" si="0"/>
        <v>0</v>
      </c>
      <c r="M19" s="118">
        <f t="shared" si="1"/>
        <v>0</v>
      </c>
      <c r="N19" s="120">
        <f t="shared" ca="1" si="2"/>
        <v>0</v>
      </c>
    </row>
    <row r="20" spans="1:14" ht="24" customHeight="1">
      <c r="A20" s="106"/>
      <c r="B20" s="109"/>
      <c r="C20" s="113"/>
      <c r="D20" s="90"/>
      <c r="E20" s="90"/>
      <c r="F20" s="95"/>
      <c r="G20" s="100"/>
      <c r="H20" s="116"/>
      <c r="I20" s="117"/>
      <c r="J20" s="118"/>
      <c r="K20" s="119"/>
      <c r="L20" s="119">
        <f t="shared" si="0"/>
        <v>0</v>
      </c>
      <c r="M20" s="118">
        <f t="shared" si="1"/>
        <v>0</v>
      </c>
      <c r="N20" s="120">
        <f t="shared" ca="1" si="2"/>
        <v>0</v>
      </c>
    </row>
    <row r="21" spans="1:14" ht="24" customHeight="1">
      <c r="A21" s="106"/>
      <c r="B21" s="109"/>
      <c r="C21" s="113"/>
      <c r="D21" s="90"/>
      <c r="E21" s="90"/>
      <c r="F21" s="95"/>
      <c r="G21" s="100"/>
      <c r="H21" s="116"/>
      <c r="I21" s="117"/>
      <c r="J21" s="118"/>
      <c r="K21" s="119"/>
      <c r="L21" s="119">
        <f t="shared" si="0"/>
        <v>0</v>
      </c>
      <c r="M21" s="118">
        <f t="shared" si="1"/>
        <v>0</v>
      </c>
      <c r="N21" s="120">
        <f t="shared" ca="1" si="2"/>
        <v>0</v>
      </c>
    </row>
    <row r="22" spans="1:14" ht="24" customHeight="1">
      <c r="A22" s="106"/>
      <c r="B22" s="109"/>
      <c r="C22" s="113"/>
      <c r="D22" s="90"/>
      <c r="E22" s="90"/>
      <c r="F22" s="95"/>
      <c r="G22" s="100"/>
      <c r="H22" s="116"/>
      <c r="I22" s="117"/>
      <c r="J22" s="118"/>
      <c r="K22" s="119"/>
      <c r="L22" s="119">
        <f t="shared" si="0"/>
        <v>0</v>
      </c>
      <c r="M22" s="118">
        <f t="shared" si="1"/>
        <v>0</v>
      </c>
      <c r="N22" s="120">
        <f t="shared" ca="1" si="2"/>
        <v>0</v>
      </c>
    </row>
    <row r="23" spans="1:14" ht="24" customHeight="1">
      <c r="A23" s="106"/>
      <c r="B23" s="109"/>
      <c r="C23" s="113"/>
      <c r="D23" s="90"/>
      <c r="E23" s="90"/>
      <c r="F23" s="95"/>
      <c r="G23" s="100"/>
      <c r="H23" s="116"/>
      <c r="I23" s="117"/>
      <c r="J23" s="118"/>
      <c r="K23" s="119"/>
      <c r="L23" s="119">
        <f t="shared" si="0"/>
        <v>0</v>
      </c>
      <c r="M23" s="118">
        <f t="shared" si="1"/>
        <v>0</v>
      </c>
      <c r="N23" s="120">
        <f t="shared" ca="1" si="2"/>
        <v>0</v>
      </c>
    </row>
    <row r="24" spans="1:14" ht="24" customHeight="1">
      <c r="A24" s="106"/>
      <c r="B24" s="109"/>
      <c r="C24" s="113"/>
      <c r="D24" s="90"/>
      <c r="E24" s="90"/>
      <c r="F24" s="95"/>
      <c r="G24" s="100"/>
      <c r="H24" s="116"/>
      <c r="I24" s="117"/>
      <c r="J24" s="118"/>
      <c r="K24" s="119"/>
      <c r="L24" s="119">
        <f t="shared" si="0"/>
        <v>0</v>
      </c>
      <c r="M24" s="118">
        <f t="shared" si="1"/>
        <v>0</v>
      </c>
      <c r="N24" s="120">
        <f t="shared" ca="1" si="2"/>
        <v>0</v>
      </c>
    </row>
    <row r="25" spans="1:14" ht="24" customHeight="1">
      <c r="A25" s="106"/>
      <c r="B25" s="109"/>
      <c r="C25" s="113"/>
      <c r="D25" s="90"/>
      <c r="E25" s="90"/>
      <c r="F25" s="95"/>
      <c r="G25" s="100"/>
      <c r="H25" s="116"/>
      <c r="I25" s="117"/>
      <c r="J25" s="118"/>
      <c r="K25" s="119"/>
      <c r="L25" s="119">
        <f t="shared" si="0"/>
        <v>0</v>
      </c>
      <c r="M25" s="118">
        <f t="shared" si="1"/>
        <v>0</v>
      </c>
      <c r="N25" s="120">
        <f t="shared" ca="1" si="2"/>
        <v>0</v>
      </c>
    </row>
    <row r="26" spans="1:14" ht="24" customHeight="1">
      <c r="A26" s="106"/>
      <c r="B26" s="110"/>
      <c r="C26" s="114"/>
      <c r="D26" s="91"/>
      <c r="E26" s="90"/>
      <c r="F26" s="95"/>
      <c r="G26" s="100"/>
      <c r="H26" s="121"/>
      <c r="I26" s="122"/>
      <c r="J26" s="123"/>
      <c r="K26" s="124"/>
      <c r="L26" s="124">
        <f t="shared" si="0"/>
        <v>0</v>
      </c>
      <c r="M26" s="123">
        <f t="shared" si="1"/>
        <v>0</v>
      </c>
      <c r="N26" s="120">
        <f t="shared" ca="1" si="2"/>
        <v>0</v>
      </c>
    </row>
    <row r="27" spans="1:14" ht="24" customHeight="1">
      <c r="A27" s="106"/>
      <c r="B27" s="109"/>
      <c r="C27" s="113"/>
      <c r="D27" s="90"/>
      <c r="E27" s="90"/>
      <c r="F27" s="95"/>
      <c r="G27" s="100"/>
      <c r="H27" s="116"/>
      <c r="I27" s="117"/>
      <c r="J27" s="118"/>
      <c r="K27" s="119"/>
      <c r="L27" s="119">
        <f t="shared" si="0"/>
        <v>0</v>
      </c>
      <c r="M27" s="118">
        <f t="shared" si="1"/>
        <v>0</v>
      </c>
      <c r="N27" s="120">
        <f t="shared" ca="1" si="2"/>
        <v>0</v>
      </c>
    </row>
    <row r="28" spans="1:14" ht="24" customHeight="1">
      <c r="A28" s="106"/>
      <c r="B28" s="109"/>
      <c r="C28" s="113"/>
      <c r="D28" s="90"/>
      <c r="E28" s="90"/>
      <c r="F28" s="95"/>
      <c r="G28" s="100"/>
      <c r="H28" s="116"/>
      <c r="I28" s="117"/>
      <c r="J28" s="118"/>
      <c r="K28" s="119"/>
      <c r="L28" s="119">
        <f t="shared" si="0"/>
        <v>0</v>
      </c>
      <c r="M28" s="118">
        <f t="shared" si="1"/>
        <v>0</v>
      </c>
      <c r="N28" s="120">
        <f t="shared" ca="1" si="2"/>
        <v>0</v>
      </c>
    </row>
    <row r="29" spans="1:14" ht="24" customHeight="1">
      <c r="A29" s="106"/>
      <c r="B29" s="109"/>
      <c r="C29" s="113"/>
      <c r="D29" s="90"/>
      <c r="E29" s="90"/>
      <c r="F29" s="95"/>
      <c r="G29" s="100"/>
      <c r="H29" s="116"/>
      <c r="I29" s="117"/>
      <c r="J29" s="118"/>
      <c r="K29" s="119"/>
      <c r="L29" s="119">
        <f t="shared" si="0"/>
        <v>0</v>
      </c>
      <c r="M29" s="118">
        <f t="shared" si="1"/>
        <v>0</v>
      </c>
      <c r="N29" s="120">
        <f t="shared" ca="1" si="2"/>
        <v>0</v>
      </c>
    </row>
    <row r="30" spans="1:14" ht="24" customHeight="1">
      <c r="A30" s="106"/>
      <c r="B30" s="109"/>
      <c r="C30" s="113"/>
      <c r="D30" s="90"/>
      <c r="E30" s="90"/>
      <c r="F30" s="95"/>
      <c r="G30" s="100"/>
      <c r="H30" s="116"/>
      <c r="I30" s="117"/>
      <c r="J30" s="118"/>
      <c r="K30" s="119"/>
      <c r="L30" s="119">
        <f t="shared" si="0"/>
        <v>0</v>
      </c>
      <c r="M30" s="118">
        <f t="shared" si="1"/>
        <v>0</v>
      </c>
      <c r="N30" s="120">
        <f t="shared" ca="1" si="2"/>
        <v>0</v>
      </c>
    </row>
    <row r="31" spans="1:14" ht="24" customHeight="1">
      <c r="A31" s="106"/>
      <c r="B31" s="109"/>
      <c r="C31" s="113"/>
      <c r="D31" s="90"/>
      <c r="E31" s="90"/>
      <c r="F31" s="95"/>
      <c r="G31" s="100"/>
      <c r="H31" s="116"/>
      <c r="I31" s="117"/>
      <c r="J31" s="118"/>
      <c r="K31" s="119"/>
      <c r="L31" s="119">
        <f t="shared" si="0"/>
        <v>0</v>
      </c>
      <c r="M31" s="118">
        <f t="shared" si="1"/>
        <v>0</v>
      </c>
      <c r="N31" s="120">
        <f t="shared" ca="1" si="2"/>
        <v>0</v>
      </c>
    </row>
    <row r="32" spans="1:14" ht="24" customHeight="1">
      <c r="A32" s="106"/>
      <c r="B32" s="109"/>
      <c r="C32" s="113"/>
      <c r="D32" s="90"/>
      <c r="E32" s="90"/>
      <c r="F32" s="95"/>
      <c r="G32" s="100"/>
      <c r="H32" s="116"/>
      <c r="I32" s="117"/>
      <c r="J32" s="118"/>
      <c r="K32" s="119"/>
      <c r="L32" s="119">
        <f t="shared" si="0"/>
        <v>0</v>
      </c>
      <c r="M32" s="118">
        <f t="shared" si="1"/>
        <v>0</v>
      </c>
      <c r="N32" s="120">
        <f t="shared" ca="1" si="2"/>
        <v>0</v>
      </c>
    </row>
    <row r="33" spans="1:14" ht="24" customHeight="1">
      <c r="A33" s="106"/>
      <c r="B33" s="109"/>
      <c r="C33" s="113"/>
      <c r="D33" s="90"/>
      <c r="E33" s="90"/>
      <c r="F33" s="95"/>
      <c r="G33" s="100"/>
      <c r="H33" s="116"/>
      <c r="I33" s="117"/>
      <c r="J33" s="118"/>
      <c r="K33" s="119"/>
      <c r="L33" s="119">
        <f t="shared" si="0"/>
        <v>0</v>
      </c>
      <c r="M33" s="118">
        <f t="shared" si="1"/>
        <v>0</v>
      </c>
      <c r="N33" s="120">
        <f t="shared" ca="1" si="2"/>
        <v>0</v>
      </c>
    </row>
    <row r="34" spans="1:14" ht="24" customHeight="1">
      <c r="A34" s="106"/>
      <c r="B34" s="109"/>
      <c r="C34" s="113"/>
      <c r="D34" s="90"/>
      <c r="E34" s="90"/>
      <c r="F34" s="95"/>
      <c r="G34" s="100"/>
      <c r="H34" s="116"/>
      <c r="I34" s="117"/>
      <c r="J34" s="118"/>
      <c r="K34" s="119"/>
      <c r="L34" s="119">
        <f t="shared" si="0"/>
        <v>0</v>
      </c>
      <c r="M34" s="118">
        <f t="shared" si="1"/>
        <v>0</v>
      </c>
      <c r="N34" s="120">
        <f t="shared" ca="1" si="2"/>
        <v>0</v>
      </c>
    </row>
    <row r="35" spans="1:14" ht="24" customHeight="1">
      <c r="A35" s="106"/>
      <c r="B35" s="109"/>
      <c r="C35" s="113"/>
      <c r="D35" s="90"/>
      <c r="E35" s="90"/>
      <c r="F35" s="95"/>
      <c r="G35" s="100"/>
      <c r="H35" s="116"/>
      <c r="I35" s="117"/>
      <c r="J35" s="118"/>
      <c r="K35" s="119"/>
      <c r="L35" s="119">
        <f t="shared" si="0"/>
        <v>0</v>
      </c>
      <c r="M35" s="118">
        <f t="shared" si="1"/>
        <v>0</v>
      </c>
      <c r="N35" s="120">
        <f t="shared" ca="1" si="2"/>
        <v>0</v>
      </c>
    </row>
    <row r="36" spans="1:14" ht="24" customHeight="1">
      <c r="A36" s="106"/>
      <c r="B36" s="109"/>
      <c r="C36" s="113"/>
      <c r="D36" s="90"/>
      <c r="E36" s="90"/>
      <c r="F36" s="95"/>
      <c r="G36" s="100"/>
      <c r="H36" s="116"/>
      <c r="I36" s="117"/>
      <c r="J36" s="118"/>
      <c r="K36" s="119"/>
      <c r="L36" s="119">
        <f t="shared" si="0"/>
        <v>0</v>
      </c>
      <c r="M36" s="118">
        <f t="shared" si="1"/>
        <v>0</v>
      </c>
      <c r="N36" s="120">
        <f t="shared" ca="1" si="2"/>
        <v>0</v>
      </c>
    </row>
    <row r="37" spans="1:14" ht="24" customHeight="1">
      <c r="A37" s="106"/>
      <c r="B37" s="109"/>
      <c r="C37" s="113"/>
      <c r="D37" s="90"/>
      <c r="E37" s="90"/>
      <c r="F37" s="95"/>
      <c r="G37" s="100"/>
      <c r="H37" s="116"/>
      <c r="I37" s="117"/>
      <c r="J37" s="118"/>
      <c r="K37" s="119"/>
      <c r="L37" s="119">
        <f t="shared" si="0"/>
        <v>0</v>
      </c>
      <c r="M37" s="118">
        <f t="shared" si="1"/>
        <v>0</v>
      </c>
      <c r="N37" s="120">
        <f t="shared" ca="1" si="2"/>
        <v>0</v>
      </c>
    </row>
    <row r="38" spans="1:14" ht="24" customHeight="1">
      <c r="A38" s="106"/>
      <c r="B38" s="109"/>
      <c r="C38" s="113"/>
      <c r="D38" s="90"/>
      <c r="E38" s="90"/>
      <c r="F38" s="95"/>
      <c r="G38" s="100"/>
      <c r="H38" s="116"/>
      <c r="I38" s="117"/>
      <c r="J38" s="118"/>
      <c r="K38" s="119"/>
      <c r="L38" s="119">
        <f t="shared" si="0"/>
        <v>0</v>
      </c>
      <c r="M38" s="118">
        <f t="shared" si="1"/>
        <v>0</v>
      </c>
      <c r="N38" s="120">
        <f t="shared" ca="1" si="2"/>
        <v>0</v>
      </c>
    </row>
    <row r="39" spans="1:14" ht="24" customHeight="1">
      <c r="A39" s="106"/>
      <c r="B39" s="109"/>
      <c r="C39" s="113"/>
      <c r="D39" s="90"/>
      <c r="E39" s="90"/>
      <c r="F39" s="95"/>
      <c r="G39" s="100"/>
      <c r="H39" s="116"/>
      <c r="I39" s="117"/>
      <c r="J39" s="118"/>
      <c r="K39" s="119"/>
      <c r="L39" s="119">
        <f t="shared" ref="L39:L70" si="3">J39-K39</f>
        <v>0</v>
      </c>
      <c r="M39" s="118">
        <f t="shared" ref="M39:M70" si="4">I39-J39</f>
        <v>0</v>
      </c>
      <c r="N39" s="120">
        <f t="shared" ca="1" si="2"/>
        <v>0</v>
      </c>
    </row>
    <row r="40" spans="1:14" ht="24" customHeight="1">
      <c r="A40" s="106"/>
      <c r="B40" s="109"/>
      <c r="C40" s="113"/>
      <c r="D40" s="90"/>
      <c r="E40" s="90"/>
      <c r="F40" s="95"/>
      <c r="G40" s="100"/>
      <c r="H40" s="116"/>
      <c r="I40" s="117"/>
      <c r="J40" s="118"/>
      <c r="K40" s="119"/>
      <c r="L40" s="119">
        <f t="shared" si="3"/>
        <v>0</v>
      </c>
      <c r="M40" s="118">
        <f t="shared" si="4"/>
        <v>0</v>
      </c>
      <c r="N40" s="120">
        <f t="shared" ca="1" si="2"/>
        <v>0</v>
      </c>
    </row>
    <row r="41" spans="1:14" ht="24" customHeight="1">
      <c r="A41" s="106"/>
      <c r="B41" s="109"/>
      <c r="C41" s="113"/>
      <c r="D41" s="90"/>
      <c r="E41" s="90"/>
      <c r="F41" s="95"/>
      <c r="G41" s="100"/>
      <c r="H41" s="116"/>
      <c r="I41" s="117"/>
      <c r="J41" s="118"/>
      <c r="K41" s="119"/>
      <c r="L41" s="119">
        <f t="shared" si="3"/>
        <v>0</v>
      </c>
      <c r="M41" s="118">
        <f t="shared" si="4"/>
        <v>0</v>
      </c>
      <c r="N41" s="120">
        <f t="shared" ca="1" si="2"/>
        <v>0</v>
      </c>
    </row>
    <row r="42" spans="1:14" ht="24" customHeight="1">
      <c r="A42" s="106"/>
      <c r="B42" s="109"/>
      <c r="C42" s="113"/>
      <c r="D42" s="90"/>
      <c r="E42" s="90"/>
      <c r="F42" s="95"/>
      <c r="G42" s="100"/>
      <c r="H42" s="116"/>
      <c r="I42" s="117"/>
      <c r="J42" s="118"/>
      <c r="K42" s="119"/>
      <c r="L42" s="119">
        <f t="shared" si="3"/>
        <v>0</v>
      </c>
      <c r="M42" s="118">
        <f t="shared" si="4"/>
        <v>0</v>
      </c>
      <c r="N42" s="120">
        <f t="shared" ca="1" si="2"/>
        <v>0</v>
      </c>
    </row>
    <row r="43" spans="1:14" ht="24" customHeight="1">
      <c r="A43" s="106"/>
      <c r="B43" s="109"/>
      <c r="C43" s="113"/>
      <c r="D43" s="90"/>
      <c r="E43" s="90"/>
      <c r="F43" s="95"/>
      <c r="G43" s="100"/>
      <c r="H43" s="116"/>
      <c r="I43" s="117"/>
      <c r="J43" s="118"/>
      <c r="K43" s="119"/>
      <c r="L43" s="119">
        <f t="shared" si="3"/>
        <v>0</v>
      </c>
      <c r="M43" s="118">
        <f t="shared" si="4"/>
        <v>0</v>
      </c>
      <c r="N43" s="120">
        <f t="shared" ca="1" si="2"/>
        <v>0</v>
      </c>
    </row>
    <row r="44" spans="1:14" ht="24" customHeight="1">
      <c r="A44" s="106"/>
      <c r="B44" s="109"/>
      <c r="C44" s="113"/>
      <c r="D44" s="90"/>
      <c r="E44" s="90"/>
      <c r="F44" s="95"/>
      <c r="G44" s="100"/>
      <c r="H44" s="116"/>
      <c r="I44" s="117"/>
      <c r="J44" s="118"/>
      <c r="K44" s="119"/>
      <c r="L44" s="119">
        <f t="shared" si="3"/>
        <v>0</v>
      </c>
      <c r="M44" s="118">
        <f t="shared" si="4"/>
        <v>0</v>
      </c>
      <c r="N44" s="120">
        <f t="shared" ca="1" si="2"/>
        <v>0</v>
      </c>
    </row>
    <row r="45" spans="1:14" ht="24" customHeight="1">
      <c r="A45" s="106"/>
      <c r="B45" s="109"/>
      <c r="C45" s="113"/>
      <c r="D45" s="90"/>
      <c r="E45" s="90"/>
      <c r="F45" s="95"/>
      <c r="G45" s="100"/>
      <c r="H45" s="116"/>
      <c r="I45" s="117"/>
      <c r="J45" s="118"/>
      <c r="K45" s="119"/>
      <c r="L45" s="119">
        <f t="shared" si="3"/>
        <v>0</v>
      </c>
      <c r="M45" s="118">
        <f t="shared" si="4"/>
        <v>0</v>
      </c>
      <c r="N45" s="120">
        <f t="shared" ca="1" si="2"/>
        <v>0</v>
      </c>
    </row>
    <row r="46" spans="1:14" ht="24" customHeight="1">
      <c r="A46" s="106"/>
      <c r="B46" s="109"/>
      <c r="C46" s="113"/>
      <c r="D46" s="90"/>
      <c r="E46" s="90"/>
      <c r="F46" s="95"/>
      <c r="G46" s="100"/>
      <c r="H46" s="116"/>
      <c r="I46" s="117"/>
      <c r="J46" s="118"/>
      <c r="K46" s="119"/>
      <c r="L46" s="119">
        <f t="shared" si="3"/>
        <v>0</v>
      </c>
      <c r="M46" s="118">
        <f t="shared" si="4"/>
        <v>0</v>
      </c>
      <c r="N46" s="120">
        <f t="shared" ca="1" si="2"/>
        <v>0</v>
      </c>
    </row>
    <row r="47" spans="1:14" ht="24" customHeight="1">
      <c r="A47" s="106"/>
      <c r="B47" s="109"/>
      <c r="C47" s="113"/>
      <c r="D47" s="90"/>
      <c r="E47" s="90"/>
      <c r="F47" s="95"/>
      <c r="G47" s="100"/>
      <c r="H47" s="116"/>
      <c r="I47" s="117"/>
      <c r="J47" s="118"/>
      <c r="K47" s="119"/>
      <c r="L47" s="119">
        <f t="shared" si="3"/>
        <v>0</v>
      </c>
      <c r="M47" s="118">
        <f t="shared" si="4"/>
        <v>0</v>
      </c>
      <c r="N47" s="120">
        <f t="shared" ca="1" si="2"/>
        <v>0</v>
      </c>
    </row>
    <row r="48" spans="1:14" ht="24" customHeight="1">
      <c r="A48" s="106"/>
      <c r="B48" s="109"/>
      <c r="C48" s="113"/>
      <c r="D48" s="90"/>
      <c r="E48" s="90"/>
      <c r="F48" s="95"/>
      <c r="G48" s="100"/>
      <c r="H48" s="116"/>
      <c r="I48" s="117"/>
      <c r="J48" s="118"/>
      <c r="K48" s="119"/>
      <c r="L48" s="119">
        <f t="shared" si="3"/>
        <v>0</v>
      </c>
      <c r="M48" s="118">
        <f t="shared" si="4"/>
        <v>0</v>
      </c>
      <c r="N48" s="120">
        <f t="shared" ca="1" si="2"/>
        <v>0</v>
      </c>
    </row>
    <row r="49" spans="1:14" ht="24" customHeight="1">
      <c r="A49" s="106"/>
      <c r="B49" s="109"/>
      <c r="C49" s="113"/>
      <c r="D49" s="90"/>
      <c r="E49" s="90"/>
      <c r="F49" s="95"/>
      <c r="G49" s="100"/>
      <c r="H49" s="116"/>
      <c r="I49" s="117"/>
      <c r="J49" s="118"/>
      <c r="K49" s="119"/>
      <c r="L49" s="119">
        <f t="shared" si="3"/>
        <v>0</v>
      </c>
      <c r="M49" s="118">
        <f t="shared" si="4"/>
        <v>0</v>
      </c>
      <c r="N49" s="120">
        <f t="shared" ca="1" si="2"/>
        <v>0</v>
      </c>
    </row>
    <row r="50" spans="1:14" ht="24" customHeight="1">
      <c r="A50" s="106"/>
      <c r="B50" s="109"/>
      <c r="C50" s="113"/>
      <c r="D50" s="90"/>
      <c r="E50" s="90"/>
      <c r="F50" s="95"/>
      <c r="G50" s="100"/>
      <c r="H50" s="116"/>
      <c r="I50" s="117"/>
      <c r="J50" s="118"/>
      <c r="K50" s="119"/>
      <c r="L50" s="119">
        <f t="shared" si="3"/>
        <v>0</v>
      </c>
      <c r="M50" s="118">
        <f t="shared" si="4"/>
        <v>0</v>
      </c>
      <c r="N50" s="120">
        <f t="shared" ca="1" si="2"/>
        <v>0</v>
      </c>
    </row>
    <row r="51" spans="1:14" ht="24" customHeight="1">
      <c r="A51" s="106"/>
      <c r="B51" s="109"/>
      <c r="C51" s="113"/>
      <c r="D51" s="90"/>
      <c r="E51" s="90"/>
      <c r="F51" s="95"/>
      <c r="G51" s="100"/>
      <c r="H51" s="116"/>
      <c r="I51" s="117"/>
      <c r="J51" s="118"/>
      <c r="K51" s="119"/>
      <c r="L51" s="119">
        <f t="shared" si="3"/>
        <v>0</v>
      </c>
      <c r="M51" s="118">
        <f t="shared" si="4"/>
        <v>0</v>
      </c>
      <c r="N51" s="120">
        <f t="shared" ca="1" si="2"/>
        <v>0</v>
      </c>
    </row>
    <row r="52" spans="1:14" ht="24" customHeight="1">
      <c r="A52" s="106"/>
      <c r="B52" s="109"/>
      <c r="C52" s="113"/>
      <c r="D52" s="90"/>
      <c r="E52" s="90"/>
      <c r="F52" s="95"/>
      <c r="G52" s="100"/>
      <c r="H52" s="116"/>
      <c r="I52" s="117"/>
      <c r="J52" s="118"/>
      <c r="K52" s="119"/>
      <c r="L52" s="119">
        <f t="shared" si="3"/>
        <v>0</v>
      </c>
      <c r="M52" s="118">
        <f t="shared" si="4"/>
        <v>0</v>
      </c>
      <c r="N52" s="120">
        <f t="shared" ca="1" si="2"/>
        <v>0</v>
      </c>
    </row>
    <row r="53" spans="1:14" ht="24" customHeight="1">
      <c r="A53" s="106"/>
      <c r="B53" s="109"/>
      <c r="C53" s="113"/>
      <c r="D53" s="90"/>
      <c r="E53" s="90"/>
      <c r="F53" s="95"/>
      <c r="G53" s="100"/>
      <c r="H53" s="116"/>
      <c r="I53" s="117"/>
      <c r="J53" s="118"/>
      <c r="K53" s="119"/>
      <c r="L53" s="119">
        <f t="shared" si="3"/>
        <v>0</v>
      </c>
      <c r="M53" s="118">
        <f t="shared" si="4"/>
        <v>0</v>
      </c>
      <c r="N53" s="120">
        <f t="shared" ca="1" si="2"/>
        <v>0</v>
      </c>
    </row>
    <row r="54" spans="1:14" ht="24" customHeight="1">
      <c r="A54" s="106"/>
      <c r="B54" s="109"/>
      <c r="C54" s="113"/>
      <c r="D54" s="90"/>
      <c r="E54" s="90"/>
      <c r="F54" s="95"/>
      <c r="G54" s="100"/>
      <c r="H54" s="116"/>
      <c r="I54" s="117"/>
      <c r="J54" s="118"/>
      <c r="K54" s="119"/>
      <c r="L54" s="119">
        <f t="shared" si="3"/>
        <v>0</v>
      </c>
      <c r="M54" s="118">
        <f t="shared" si="4"/>
        <v>0</v>
      </c>
      <c r="N54" s="120">
        <f t="shared" ca="1" si="2"/>
        <v>0</v>
      </c>
    </row>
    <row r="55" spans="1:14" ht="24" customHeight="1">
      <c r="A55" s="106"/>
      <c r="B55" s="109"/>
      <c r="C55" s="113"/>
      <c r="D55" s="90"/>
      <c r="E55" s="90"/>
      <c r="F55" s="95"/>
      <c r="G55" s="100"/>
      <c r="H55" s="116"/>
      <c r="I55" s="117"/>
      <c r="J55" s="118"/>
      <c r="K55" s="119"/>
      <c r="L55" s="119">
        <f t="shared" si="3"/>
        <v>0</v>
      </c>
      <c r="M55" s="118">
        <f t="shared" si="4"/>
        <v>0</v>
      </c>
      <c r="N55" s="120">
        <f t="shared" ca="1" si="2"/>
        <v>0</v>
      </c>
    </row>
    <row r="56" spans="1:14" ht="24" customHeight="1">
      <c r="A56" s="106"/>
      <c r="B56" s="109"/>
      <c r="C56" s="113"/>
      <c r="D56" s="90"/>
      <c r="E56" s="90"/>
      <c r="F56" s="95"/>
      <c r="G56" s="100"/>
      <c r="H56" s="116"/>
      <c r="I56" s="117"/>
      <c r="J56" s="118"/>
      <c r="K56" s="119"/>
      <c r="L56" s="119">
        <f t="shared" si="3"/>
        <v>0</v>
      </c>
      <c r="M56" s="118">
        <f t="shared" si="4"/>
        <v>0</v>
      </c>
      <c r="N56" s="120">
        <f t="shared" ca="1" si="2"/>
        <v>0</v>
      </c>
    </row>
    <row r="57" spans="1:14" ht="24" customHeight="1">
      <c r="A57" s="106"/>
      <c r="B57" s="109"/>
      <c r="C57" s="113"/>
      <c r="D57" s="90"/>
      <c r="E57" s="90"/>
      <c r="F57" s="95"/>
      <c r="G57" s="100"/>
      <c r="H57" s="116"/>
      <c r="I57" s="117"/>
      <c r="J57" s="118"/>
      <c r="K57" s="119"/>
      <c r="L57" s="119">
        <f t="shared" si="3"/>
        <v>0</v>
      </c>
      <c r="M57" s="118">
        <f t="shared" si="4"/>
        <v>0</v>
      </c>
      <c r="N57" s="120">
        <f t="shared" ca="1" si="2"/>
        <v>0</v>
      </c>
    </row>
    <row r="58" spans="1:14" ht="24" customHeight="1">
      <c r="A58" s="106"/>
      <c r="B58" s="109"/>
      <c r="C58" s="113"/>
      <c r="D58" s="90"/>
      <c r="E58" s="90"/>
      <c r="F58" s="95"/>
      <c r="G58" s="100"/>
      <c r="H58" s="116"/>
      <c r="I58" s="117"/>
      <c r="J58" s="118"/>
      <c r="K58" s="119"/>
      <c r="L58" s="119">
        <f t="shared" si="3"/>
        <v>0</v>
      </c>
      <c r="M58" s="118">
        <f t="shared" si="4"/>
        <v>0</v>
      </c>
      <c r="N58" s="120">
        <f t="shared" ca="1" si="2"/>
        <v>0</v>
      </c>
    </row>
    <row r="59" spans="1:14" ht="24" customHeight="1">
      <c r="A59" s="106"/>
      <c r="B59" s="109"/>
      <c r="C59" s="113"/>
      <c r="D59" s="90"/>
      <c r="E59" s="90"/>
      <c r="F59" s="95"/>
      <c r="G59" s="100"/>
      <c r="H59" s="116"/>
      <c r="I59" s="117"/>
      <c r="J59" s="118"/>
      <c r="K59" s="119"/>
      <c r="L59" s="119">
        <f t="shared" si="3"/>
        <v>0</v>
      </c>
      <c r="M59" s="118">
        <f t="shared" si="4"/>
        <v>0</v>
      </c>
      <c r="N59" s="120">
        <f t="shared" ca="1" si="2"/>
        <v>0</v>
      </c>
    </row>
    <row r="60" spans="1:14" ht="24" customHeight="1">
      <c r="A60" s="106"/>
      <c r="B60" s="109"/>
      <c r="C60" s="113"/>
      <c r="D60" s="90"/>
      <c r="E60" s="90"/>
      <c r="F60" s="95"/>
      <c r="G60" s="100"/>
      <c r="H60" s="116"/>
      <c r="I60" s="117"/>
      <c r="J60" s="118"/>
      <c r="K60" s="119"/>
      <c r="L60" s="119">
        <f t="shared" si="3"/>
        <v>0</v>
      </c>
      <c r="M60" s="118">
        <f t="shared" si="4"/>
        <v>0</v>
      </c>
      <c r="N60" s="120">
        <f t="shared" ca="1" si="2"/>
        <v>0</v>
      </c>
    </row>
    <row r="61" spans="1:14" ht="24" customHeight="1">
      <c r="A61" s="106"/>
      <c r="B61" s="109"/>
      <c r="C61" s="113"/>
      <c r="D61" s="90"/>
      <c r="E61" s="90"/>
      <c r="F61" s="95"/>
      <c r="G61" s="100"/>
      <c r="H61" s="116"/>
      <c r="I61" s="117"/>
      <c r="J61" s="118"/>
      <c r="K61" s="119"/>
      <c r="L61" s="119">
        <f t="shared" si="3"/>
        <v>0</v>
      </c>
      <c r="M61" s="118">
        <f t="shared" si="4"/>
        <v>0</v>
      </c>
      <c r="N61" s="120">
        <f t="shared" ca="1" si="2"/>
        <v>0</v>
      </c>
    </row>
    <row r="62" spans="1:14" ht="24" customHeight="1">
      <c r="A62" s="106"/>
      <c r="B62" s="109"/>
      <c r="C62" s="113"/>
      <c r="D62" s="90"/>
      <c r="E62" s="90"/>
      <c r="F62" s="95"/>
      <c r="G62" s="100"/>
      <c r="H62" s="116"/>
      <c r="I62" s="117"/>
      <c r="J62" s="118"/>
      <c r="K62" s="119"/>
      <c r="L62" s="119">
        <f t="shared" si="3"/>
        <v>0</v>
      </c>
      <c r="M62" s="118">
        <f t="shared" si="4"/>
        <v>0</v>
      </c>
      <c r="N62" s="120">
        <f t="shared" ca="1" si="2"/>
        <v>0</v>
      </c>
    </row>
    <row r="63" spans="1:14" ht="24" customHeight="1">
      <c r="A63" s="106"/>
      <c r="B63" s="109"/>
      <c r="C63" s="113"/>
      <c r="D63" s="90"/>
      <c r="E63" s="90"/>
      <c r="F63" s="95"/>
      <c r="G63" s="100"/>
      <c r="H63" s="116"/>
      <c r="I63" s="117"/>
      <c r="J63" s="118"/>
      <c r="K63" s="119"/>
      <c r="L63" s="119">
        <f t="shared" si="3"/>
        <v>0</v>
      </c>
      <c r="M63" s="118">
        <f t="shared" si="4"/>
        <v>0</v>
      </c>
      <c r="N63" s="120">
        <f t="shared" ca="1" si="2"/>
        <v>0</v>
      </c>
    </row>
    <row r="64" spans="1:14" ht="24" customHeight="1">
      <c r="A64" s="106"/>
      <c r="B64" s="109"/>
      <c r="C64" s="113"/>
      <c r="D64" s="90"/>
      <c r="E64" s="90"/>
      <c r="F64" s="95"/>
      <c r="G64" s="100"/>
      <c r="H64" s="116"/>
      <c r="I64" s="117"/>
      <c r="J64" s="118"/>
      <c r="K64" s="119"/>
      <c r="L64" s="119">
        <f t="shared" si="3"/>
        <v>0</v>
      </c>
      <c r="M64" s="118">
        <f t="shared" si="4"/>
        <v>0</v>
      </c>
      <c r="N64" s="120">
        <f t="shared" ca="1" si="2"/>
        <v>0</v>
      </c>
    </row>
    <row r="65" spans="1:14" ht="24" customHeight="1">
      <c r="A65" s="106"/>
      <c r="B65" s="109"/>
      <c r="C65" s="113"/>
      <c r="D65" s="90"/>
      <c r="E65" s="90"/>
      <c r="F65" s="95"/>
      <c r="G65" s="100"/>
      <c r="H65" s="116"/>
      <c r="I65" s="117"/>
      <c r="J65" s="118"/>
      <c r="K65" s="119"/>
      <c r="L65" s="119">
        <f t="shared" si="3"/>
        <v>0</v>
      </c>
      <c r="M65" s="118">
        <f t="shared" si="4"/>
        <v>0</v>
      </c>
      <c r="N65" s="120">
        <f t="shared" ca="1" si="2"/>
        <v>0</v>
      </c>
    </row>
    <row r="66" spans="1:14" ht="24" customHeight="1">
      <c r="A66" s="106"/>
      <c r="B66" s="109"/>
      <c r="C66" s="113"/>
      <c r="D66" s="90"/>
      <c r="E66" s="90"/>
      <c r="F66" s="95"/>
      <c r="G66" s="100"/>
      <c r="H66" s="116"/>
      <c r="I66" s="117"/>
      <c r="J66" s="118"/>
      <c r="K66" s="119"/>
      <c r="L66" s="119">
        <f t="shared" si="3"/>
        <v>0</v>
      </c>
      <c r="M66" s="118">
        <f t="shared" si="4"/>
        <v>0</v>
      </c>
      <c r="N66" s="120">
        <f t="shared" ca="1" si="2"/>
        <v>0</v>
      </c>
    </row>
    <row r="67" spans="1:14" ht="24" customHeight="1">
      <c r="A67" s="106"/>
      <c r="B67" s="109"/>
      <c r="C67" s="113"/>
      <c r="D67" s="90"/>
      <c r="E67" s="90"/>
      <c r="F67" s="95"/>
      <c r="G67" s="100"/>
      <c r="H67" s="116"/>
      <c r="I67" s="117"/>
      <c r="J67" s="118"/>
      <c r="K67" s="119"/>
      <c r="L67" s="119">
        <f t="shared" si="3"/>
        <v>0</v>
      </c>
      <c r="M67" s="118">
        <f t="shared" si="4"/>
        <v>0</v>
      </c>
      <c r="N67" s="120">
        <f t="shared" ca="1" si="2"/>
        <v>0</v>
      </c>
    </row>
    <row r="68" spans="1:14" ht="24" customHeight="1">
      <c r="A68" s="106"/>
      <c r="B68" s="109"/>
      <c r="C68" s="113"/>
      <c r="D68" s="90"/>
      <c r="E68" s="90"/>
      <c r="F68" s="95"/>
      <c r="G68" s="100"/>
      <c r="H68" s="116"/>
      <c r="I68" s="117"/>
      <c r="J68" s="118"/>
      <c r="K68" s="119"/>
      <c r="L68" s="119">
        <f t="shared" si="3"/>
        <v>0</v>
      </c>
      <c r="M68" s="118">
        <f t="shared" si="4"/>
        <v>0</v>
      </c>
      <c r="N68" s="120">
        <f t="shared" ca="1" si="2"/>
        <v>0</v>
      </c>
    </row>
    <row r="69" spans="1:14" ht="24" customHeight="1">
      <c r="A69" s="106"/>
      <c r="B69" s="109"/>
      <c r="C69" s="113"/>
      <c r="D69" s="90"/>
      <c r="E69" s="90"/>
      <c r="F69" s="95"/>
      <c r="G69" s="100"/>
      <c r="H69" s="116"/>
      <c r="I69" s="117"/>
      <c r="J69" s="118"/>
      <c r="K69" s="119"/>
      <c r="L69" s="119">
        <f t="shared" si="3"/>
        <v>0</v>
      </c>
      <c r="M69" s="118">
        <f t="shared" si="4"/>
        <v>0</v>
      </c>
      <c r="N69" s="120">
        <f t="shared" ca="1" si="2"/>
        <v>0</v>
      </c>
    </row>
    <row r="70" spans="1:14" ht="24" customHeight="1">
      <c r="A70" s="106"/>
      <c r="B70" s="109"/>
      <c r="C70" s="113"/>
      <c r="D70" s="90"/>
      <c r="E70" s="90"/>
      <c r="F70" s="95"/>
      <c r="G70" s="100"/>
      <c r="H70" s="116"/>
      <c r="I70" s="117"/>
      <c r="J70" s="118"/>
      <c r="K70" s="119"/>
      <c r="L70" s="119">
        <f t="shared" si="3"/>
        <v>0</v>
      </c>
      <c r="M70" s="118">
        <f t="shared" si="4"/>
        <v>0</v>
      </c>
      <c r="N70" s="120">
        <f t="shared" ca="1" si="2"/>
        <v>0</v>
      </c>
    </row>
    <row r="71" spans="1:14" ht="24" customHeight="1">
      <c r="A71" s="106"/>
      <c r="B71" s="109"/>
      <c r="C71" s="113"/>
      <c r="D71" s="90"/>
      <c r="E71" s="90"/>
      <c r="F71" s="95"/>
      <c r="G71" s="100"/>
      <c r="H71" s="116"/>
      <c r="I71" s="117"/>
      <c r="J71" s="118"/>
      <c r="K71" s="119"/>
      <c r="L71" s="119">
        <f t="shared" ref="L71:L102" si="5">J71-K71</f>
        <v>0</v>
      </c>
      <c r="M71" s="118">
        <f t="shared" ref="M71:M103" si="6">I71-J71</f>
        <v>0</v>
      </c>
      <c r="N71" s="120">
        <f t="shared" ca="1" si="2"/>
        <v>0</v>
      </c>
    </row>
    <row r="72" spans="1:14" ht="24" customHeight="1">
      <c r="A72" s="106"/>
      <c r="B72" s="109"/>
      <c r="C72" s="113"/>
      <c r="D72" s="90"/>
      <c r="E72" s="90"/>
      <c r="F72" s="95"/>
      <c r="G72" s="100"/>
      <c r="H72" s="116"/>
      <c r="I72" s="117"/>
      <c r="J72" s="118"/>
      <c r="K72" s="119"/>
      <c r="L72" s="119">
        <f t="shared" si="5"/>
        <v>0</v>
      </c>
      <c r="M72" s="118">
        <f t="shared" si="6"/>
        <v>0</v>
      </c>
      <c r="N72" s="120">
        <f t="shared" ca="1" si="2"/>
        <v>0</v>
      </c>
    </row>
    <row r="73" spans="1:14" ht="24" customHeight="1">
      <c r="A73" s="106"/>
      <c r="B73" s="109"/>
      <c r="C73" s="113"/>
      <c r="D73" s="90"/>
      <c r="E73" s="90"/>
      <c r="F73" s="95"/>
      <c r="G73" s="100"/>
      <c r="H73" s="116"/>
      <c r="I73" s="117"/>
      <c r="J73" s="118"/>
      <c r="K73" s="119"/>
      <c r="L73" s="119">
        <f t="shared" si="5"/>
        <v>0</v>
      </c>
      <c r="M73" s="118">
        <f t="shared" si="6"/>
        <v>0</v>
      </c>
      <c r="N73" s="120">
        <f t="shared" ref="N73:N98" ca="1" si="7">OFFSET(N73,-1,0)+OFFSET(N73,0,-6)-OFFSET(N73,0,-5)</f>
        <v>0</v>
      </c>
    </row>
    <row r="74" spans="1:14" ht="24" customHeight="1">
      <c r="A74" s="106"/>
      <c r="B74" s="109"/>
      <c r="C74" s="113"/>
      <c r="D74" s="90"/>
      <c r="E74" s="90"/>
      <c r="F74" s="95"/>
      <c r="G74" s="100"/>
      <c r="H74" s="116"/>
      <c r="I74" s="117"/>
      <c r="J74" s="118"/>
      <c r="K74" s="119"/>
      <c r="L74" s="119">
        <f t="shared" si="5"/>
        <v>0</v>
      </c>
      <c r="M74" s="118">
        <f t="shared" si="6"/>
        <v>0</v>
      </c>
      <c r="N74" s="120">
        <f t="shared" ca="1" si="7"/>
        <v>0</v>
      </c>
    </row>
    <row r="75" spans="1:14" ht="24" customHeight="1">
      <c r="A75" s="106"/>
      <c r="B75" s="109"/>
      <c r="C75" s="113"/>
      <c r="D75" s="90"/>
      <c r="E75" s="90"/>
      <c r="F75" s="95"/>
      <c r="G75" s="100"/>
      <c r="H75" s="116"/>
      <c r="I75" s="117"/>
      <c r="J75" s="118"/>
      <c r="K75" s="119"/>
      <c r="L75" s="119">
        <f t="shared" si="5"/>
        <v>0</v>
      </c>
      <c r="M75" s="118">
        <f t="shared" si="6"/>
        <v>0</v>
      </c>
      <c r="N75" s="120">
        <f t="shared" ca="1" si="7"/>
        <v>0</v>
      </c>
    </row>
    <row r="76" spans="1:14" ht="24" customHeight="1">
      <c r="A76" s="106"/>
      <c r="B76" s="109"/>
      <c r="C76" s="113"/>
      <c r="D76" s="90"/>
      <c r="E76" s="90"/>
      <c r="F76" s="95"/>
      <c r="G76" s="100"/>
      <c r="H76" s="116"/>
      <c r="I76" s="117"/>
      <c r="J76" s="118"/>
      <c r="K76" s="119"/>
      <c r="L76" s="119">
        <f t="shared" si="5"/>
        <v>0</v>
      </c>
      <c r="M76" s="118">
        <f t="shared" si="6"/>
        <v>0</v>
      </c>
      <c r="N76" s="120">
        <f t="shared" ca="1" si="7"/>
        <v>0</v>
      </c>
    </row>
    <row r="77" spans="1:14" ht="24" customHeight="1">
      <c r="A77" s="106"/>
      <c r="B77" s="109"/>
      <c r="C77" s="113"/>
      <c r="D77" s="90"/>
      <c r="E77" s="90"/>
      <c r="F77" s="95"/>
      <c r="G77" s="100"/>
      <c r="H77" s="116"/>
      <c r="I77" s="117"/>
      <c r="J77" s="118"/>
      <c r="K77" s="119"/>
      <c r="L77" s="119">
        <f t="shared" si="5"/>
        <v>0</v>
      </c>
      <c r="M77" s="118">
        <f t="shared" si="6"/>
        <v>0</v>
      </c>
      <c r="N77" s="120">
        <f t="shared" ca="1" si="7"/>
        <v>0</v>
      </c>
    </row>
    <row r="78" spans="1:14" ht="24" customHeight="1">
      <c r="A78" s="106"/>
      <c r="B78" s="109"/>
      <c r="C78" s="113"/>
      <c r="D78" s="90"/>
      <c r="E78" s="90"/>
      <c r="F78" s="95"/>
      <c r="G78" s="100"/>
      <c r="H78" s="116"/>
      <c r="I78" s="117"/>
      <c r="J78" s="118"/>
      <c r="K78" s="119"/>
      <c r="L78" s="119">
        <f t="shared" si="5"/>
        <v>0</v>
      </c>
      <c r="M78" s="118">
        <f t="shared" si="6"/>
        <v>0</v>
      </c>
      <c r="N78" s="120">
        <f t="shared" ca="1" si="7"/>
        <v>0</v>
      </c>
    </row>
    <row r="79" spans="1:14" ht="24" customHeight="1">
      <c r="A79" s="106"/>
      <c r="B79" s="109"/>
      <c r="C79" s="113"/>
      <c r="D79" s="90"/>
      <c r="E79" s="90"/>
      <c r="F79" s="95"/>
      <c r="G79" s="100"/>
      <c r="H79" s="116"/>
      <c r="I79" s="117"/>
      <c r="J79" s="118"/>
      <c r="K79" s="119"/>
      <c r="L79" s="119">
        <f t="shared" si="5"/>
        <v>0</v>
      </c>
      <c r="M79" s="118">
        <f t="shared" si="6"/>
        <v>0</v>
      </c>
      <c r="N79" s="120">
        <f t="shared" ca="1" si="7"/>
        <v>0</v>
      </c>
    </row>
    <row r="80" spans="1:14" ht="24" customHeight="1">
      <c r="A80" s="106"/>
      <c r="B80" s="109"/>
      <c r="C80" s="113"/>
      <c r="D80" s="90"/>
      <c r="E80" s="90"/>
      <c r="F80" s="95"/>
      <c r="G80" s="100"/>
      <c r="H80" s="116"/>
      <c r="I80" s="117"/>
      <c r="J80" s="118"/>
      <c r="K80" s="119"/>
      <c r="L80" s="119">
        <f t="shared" si="5"/>
        <v>0</v>
      </c>
      <c r="M80" s="118">
        <f t="shared" si="6"/>
        <v>0</v>
      </c>
      <c r="N80" s="120">
        <f t="shared" ca="1" si="7"/>
        <v>0</v>
      </c>
    </row>
    <row r="81" spans="1:14" ht="24" customHeight="1">
      <c r="A81" s="106"/>
      <c r="B81" s="109"/>
      <c r="C81" s="113"/>
      <c r="D81" s="90"/>
      <c r="E81" s="90"/>
      <c r="F81" s="95"/>
      <c r="G81" s="100"/>
      <c r="H81" s="116"/>
      <c r="I81" s="117"/>
      <c r="J81" s="118"/>
      <c r="K81" s="119"/>
      <c r="L81" s="119">
        <f t="shared" si="5"/>
        <v>0</v>
      </c>
      <c r="M81" s="118">
        <f t="shared" si="6"/>
        <v>0</v>
      </c>
      <c r="N81" s="120">
        <f t="shared" ca="1" si="7"/>
        <v>0</v>
      </c>
    </row>
    <row r="82" spans="1:14" ht="24" customHeight="1">
      <c r="A82" s="106"/>
      <c r="B82" s="109"/>
      <c r="C82" s="113"/>
      <c r="D82" s="90"/>
      <c r="E82" s="90"/>
      <c r="F82" s="95"/>
      <c r="G82" s="100"/>
      <c r="H82" s="116"/>
      <c r="I82" s="117"/>
      <c r="J82" s="118"/>
      <c r="K82" s="119"/>
      <c r="L82" s="119">
        <f t="shared" si="5"/>
        <v>0</v>
      </c>
      <c r="M82" s="118">
        <f t="shared" si="6"/>
        <v>0</v>
      </c>
      <c r="N82" s="120">
        <f t="shared" ca="1" si="7"/>
        <v>0</v>
      </c>
    </row>
    <row r="83" spans="1:14" ht="24" customHeight="1">
      <c r="A83" s="106"/>
      <c r="B83" s="109"/>
      <c r="C83" s="113"/>
      <c r="D83" s="90"/>
      <c r="E83" s="90"/>
      <c r="F83" s="95"/>
      <c r="G83" s="100"/>
      <c r="H83" s="116"/>
      <c r="I83" s="117"/>
      <c r="J83" s="118"/>
      <c r="K83" s="119"/>
      <c r="L83" s="119">
        <f t="shared" si="5"/>
        <v>0</v>
      </c>
      <c r="M83" s="118">
        <f t="shared" si="6"/>
        <v>0</v>
      </c>
      <c r="N83" s="120">
        <f t="shared" ca="1" si="7"/>
        <v>0</v>
      </c>
    </row>
    <row r="84" spans="1:14" ht="24" customHeight="1">
      <c r="A84" s="106"/>
      <c r="B84" s="109"/>
      <c r="C84" s="113"/>
      <c r="D84" s="90"/>
      <c r="E84" s="90"/>
      <c r="F84" s="95"/>
      <c r="G84" s="100"/>
      <c r="H84" s="116"/>
      <c r="I84" s="117"/>
      <c r="J84" s="118"/>
      <c r="K84" s="119"/>
      <c r="L84" s="119">
        <f t="shared" si="5"/>
        <v>0</v>
      </c>
      <c r="M84" s="118">
        <f t="shared" si="6"/>
        <v>0</v>
      </c>
      <c r="N84" s="120">
        <f t="shared" ca="1" si="7"/>
        <v>0</v>
      </c>
    </row>
    <row r="85" spans="1:14" ht="24" customHeight="1">
      <c r="A85" s="106"/>
      <c r="B85" s="109"/>
      <c r="C85" s="113"/>
      <c r="D85" s="90"/>
      <c r="E85" s="90"/>
      <c r="F85" s="95"/>
      <c r="G85" s="100"/>
      <c r="H85" s="116"/>
      <c r="I85" s="117"/>
      <c r="J85" s="118"/>
      <c r="K85" s="119"/>
      <c r="L85" s="119">
        <f t="shared" si="5"/>
        <v>0</v>
      </c>
      <c r="M85" s="118">
        <f t="shared" si="6"/>
        <v>0</v>
      </c>
      <c r="N85" s="120">
        <f t="shared" ca="1" si="7"/>
        <v>0</v>
      </c>
    </row>
    <row r="86" spans="1:14" ht="24" customHeight="1">
      <c r="A86" s="106"/>
      <c r="B86" s="109"/>
      <c r="C86" s="113"/>
      <c r="D86" s="90"/>
      <c r="E86" s="90"/>
      <c r="F86" s="95"/>
      <c r="G86" s="100"/>
      <c r="H86" s="116"/>
      <c r="I86" s="117"/>
      <c r="J86" s="118"/>
      <c r="K86" s="119"/>
      <c r="L86" s="119">
        <f t="shared" si="5"/>
        <v>0</v>
      </c>
      <c r="M86" s="118">
        <f t="shared" si="6"/>
        <v>0</v>
      </c>
      <c r="N86" s="120">
        <f t="shared" ca="1" si="7"/>
        <v>0</v>
      </c>
    </row>
    <row r="87" spans="1:14" ht="24" customHeight="1">
      <c r="A87" s="106"/>
      <c r="B87" s="109"/>
      <c r="C87" s="113"/>
      <c r="D87" s="90"/>
      <c r="E87" s="90"/>
      <c r="F87" s="95"/>
      <c r="G87" s="100"/>
      <c r="H87" s="116"/>
      <c r="I87" s="117"/>
      <c r="J87" s="118"/>
      <c r="K87" s="119"/>
      <c r="L87" s="119">
        <f t="shared" si="5"/>
        <v>0</v>
      </c>
      <c r="M87" s="118">
        <f t="shared" si="6"/>
        <v>0</v>
      </c>
      <c r="N87" s="120">
        <f t="shared" ca="1" si="7"/>
        <v>0</v>
      </c>
    </row>
    <row r="88" spans="1:14" ht="24" customHeight="1">
      <c r="A88" s="106"/>
      <c r="B88" s="109"/>
      <c r="C88" s="113"/>
      <c r="D88" s="90"/>
      <c r="E88" s="90"/>
      <c r="F88" s="95"/>
      <c r="G88" s="100"/>
      <c r="H88" s="116"/>
      <c r="I88" s="117"/>
      <c r="J88" s="118"/>
      <c r="K88" s="119"/>
      <c r="L88" s="119">
        <f t="shared" si="5"/>
        <v>0</v>
      </c>
      <c r="M88" s="118">
        <f t="shared" si="6"/>
        <v>0</v>
      </c>
      <c r="N88" s="120">
        <f t="shared" ca="1" si="7"/>
        <v>0</v>
      </c>
    </row>
    <row r="89" spans="1:14" ht="24" customHeight="1">
      <c r="A89" s="106"/>
      <c r="B89" s="109"/>
      <c r="C89" s="113"/>
      <c r="D89" s="90"/>
      <c r="E89" s="90"/>
      <c r="F89" s="95"/>
      <c r="G89" s="100"/>
      <c r="H89" s="116"/>
      <c r="I89" s="117"/>
      <c r="J89" s="118"/>
      <c r="K89" s="119"/>
      <c r="L89" s="119">
        <f t="shared" si="5"/>
        <v>0</v>
      </c>
      <c r="M89" s="118">
        <f t="shared" si="6"/>
        <v>0</v>
      </c>
      <c r="N89" s="120">
        <f t="shared" ca="1" si="7"/>
        <v>0</v>
      </c>
    </row>
    <row r="90" spans="1:14" ht="24" customHeight="1">
      <c r="A90" s="106"/>
      <c r="B90" s="109"/>
      <c r="C90" s="113"/>
      <c r="D90" s="90"/>
      <c r="E90" s="90"/>
      <c r="F90" s="95"/>
      <c r="G90" s="100"/>
      <c r="H90" s="116"/>
      <c r="I90" s="117"/>
      <c r="J90" s="118"/>
      <c r="K90" s="119"/>
      <c r="L90" s="119">
        <f t="shared" si="5"/>
        <v>0</v>
      </c>
      <c r="M90" s="118">
        <f t="shared" si="6"/>
        <v>0</v>
      </c>
      <c r="N90" s="120">
        <f t="shared" ca="1" si="7"/>
        <v>0</v>
      </c>
    </row>
    <row r="91" spans="1:14" ht="24" customHeight="1">
      <c r="A91" s="106"/>
      <c r="B91" s="109"/>
      <c r="C91" s="113"/>
      <c r="D91" s="90"/>
      <c r="E91" s="90"/>
      <c r="F91" s="95"/>
      <c r="G91" s="100"/>
      <c r="H91" s="116"/>
      <c r="I91" s="117"/>
      <c r="J91" s="118"/>
      <c r="K91" s="119"/>
      <c r="L91" s="119">
        <f t="shared" si="5"/>
        <v>0</v>
      </c>
      <c r="M91" s="118">
        <f t="shared" si="6"/>
        <v>0</v>
      </c>
      <c r="N91" s="120">
        <f t="shared" ca="1" si="7"/>
        <v>0</v>
      </c>
    </row>
    <row r="92" spans="1:14" ht="24" customHeight="1">
      <c r="A92" s="106"/>
      <c r="B92" s="109"/>
      <c r="C92" s="113"/>
      <c r="D92" s="90"/>
      <c r="E92" s="90"/>
      <c r="F92" s="95"/>
      <c r="G92" s="100"/>
      <c r="H92" s="116"/>
      <c r="I92" s="117"/>
      <c r="J92" s="118"/>
      <c r="K92" s="119"/>
      <c r="L92" s="119">
        <f t="shared" si="5"/>
        <v>0</v>
      </c>
      <c r="M92" s="118">
        <f t="shared" si="6"/>
        <v>0</v>
      </c>
      <c r="N92" s="120">
        <f t="shared" ca="1" si="7"/>
        <v>0</v>
      </c>
    </row>
    <row r="93" spans="1:14" ht="24" customHeight="1">
      <c r="A93" s="106"/>
      <c r="B93" s="109"/>
      <c r="C93" s="113"/>
      <c r="D93" s="90"/>
      <c r="E93" s="90"/>
      <c r="F93" s="95"/>
      <c r="G93" s="100"/>
      <c r="H93" s="116"/>
      <c r="I93" s="117"/>
      <c r="J93" s="118"/>
      <c r="K93" s="119"/>
      <c r="L93" s="119">
        <f t="shared" si="5"/>
        <v>0</v>
      </c>
      <c r="M93" s="118">
        <f t="shared" si="6"/>
        <v>0</v>
      </c>
      <c r="N93" s="120">
        <f t="shared" ca="1" si="7"/>
        <v>0</v>
      </c>
    </row>
    <row r="94" spans="1:14" ht="24" customHeight="1">
      <c r="A94" s="106"/>
      <c r="B94" s="109"/>
      <c r="C94" s="113"/>
      <c r="D94" s="90"/>
      <c r="E94" s="90"/>
      <c r="F94" s="95"/>
      <c r="G94" s="100"/>
      <c r="H94" s="116"/>
      <c r="I94" s="117"/>
      <c r="J94" s="118"/>
      <c r="K94" s="119"/>
      <c r="L94" s="119">
        <f t="shared" si="5"/>
        <v>0</v>
      </c>
      <c r="M94" s="118">
        <f t="shared" si="6"/>
        <v>0</v>
      </c>
      <c r="N94" s="120">
        <f t="shared" ca="1" si="7"/>
        <v>0</v>
      </c>
    </row>
    <row r="95" spans="1:14" ht="24" customHeight="1">
      <c r="A95" s="106"/>
      <c r="B95" s="109"/>
      <c r="C95" s="113"/>
      <c r="D95" s="90"/>
      <c r="E95" s="90"/>
      <c r="F95" s="95"/>
      <c r="G95" s="100"/>
      <c r="H95" s="116"/>
      <c r="I95" s="117"/>
      <c r="J95" s="118"/>
      <c r="K95" s="119"/>
      <c r="L95" s="119">
        <f t="shared" si="5"/>
        <v>0</v>
      </c>
      <c r="M95" s="118">
        <f t="shared" si="6"/>
        <v>0</v>
      </c>
      <c r="N95" s="120">
        <f t="shared" ca="1" si="7"/>
        <v>0</v>
      </c>
    </row>
    <row r="96" spans="1:14" ht="24.75" customHeight="1">
      <c r="A96" s="106"/>
      <c r="B96" s="109"/>
      <c r="C96" s="113"/>
      <c r="D96" s="90"/>
      <c r="E96" s="90"/>
      <c r="F96" s="95"/>
      <c r="G96" s="100"/>
      <c r="H96" s="116"/>
      <c r="I96" s="117"/>
      <c r="J96" s="118"/>
      <c r="K96" s="119"/>
      <c r="L96" s="119">
        <f t="shared" si="5"/>
        <v>0</v>
      </c>
      <c r="M96" s="118">
        <f t="shared" si="6"/>
        <v>0</v>
      </c>
      <c r="N96" s="120">
        <f t="shared" ca="1" si="7"/>
        <v>0</v>
      </c>
    </row>
    <row r="97" spans="1:14" ht="25.5" customHeight="1">
      <c r="A97" s="106"/>
      <c r="B97" s="109"/>
      <c r="C97" s="113"/>
      <c r="D97" s="90"/>
      <c r="E97" s="90"/>
      <c r="F97" s="95"/>
      <c r="G97" s="100"/>
      <c r="H97" s="116"/>
      <c r="I97" s="117"/>
      <c r="J97" s="118"/>
      <c r="K97" s="119"/>
      <c r="L97" s="119">
        <f t="shared" si="5"/>
        <v>0</v>
      </c>
      <c r="M97" s="118">
        <f t="shared" si="6"/>
        <v>0</v>
      </c>
      <c r="N97" s="120">
        <f t="shared" ca="1" si="7"/>
        <v>0</v>
      </c>
    </row>
    <row r="98" spans="1:14" ht="25.5" customHeight="1">
      <c r="A98" s="106"/>
      <c r="B98" s="109"/>
      <c r="C98" s="113"/>
      <c r="D98" s="90"/>
      <c r="E98" s="90"/>
      <c r="F98" s="95"/>
      <c r="G98" s="100"/>
      <c r="H98" s="116"/>
      <c r="I98" s="117"/>
      <c r="J98" s="118"/>
      <c r="K98" s="119"/>
      <c r="L98" s="119">
        <f t="shared" si="5"/>
        <v>0</v>
      </c>
      <c r="M98" s="118">
        <f t="shared" si="6"/>
        <v>0</v>
      </c>
      <c r="N98" s="120">
        <f t="shared" ca="1" si="7"/>
        <v>0</v>
      </c>
    </row>
    <row r="99" spans="1:14" ht="25.5" customHeight="1">
      <c r="A99" s="106"/>
      <c r="B99" s="109"/>
      <c r="C99" s="113"/>
      <c r="D99" s="90"/>
      <c r="E99" s="90"/>
      <c r="F99" s="95"/>
      <c r="G99" s="100"/>
      <c r="H99" s="116"/>
      <c r="I99" s="117"/>
      <c r="J99" s="118"/>
      <c r="K99" s="119"/>
      <c r="L99" s="119">
        <f t="shared" si="5"/>
        <v>0</v>
      </c>
      <c r="M99" s="118">
        <f t="shared" si="6"/>
        <v>0</v>
      </c>
      <c r="N99" s="120">
        <f ca="1">OFFSET(N99,-1,0)+OFFSET(N99,0,-6)-OFFSET(N99,0,-5)</f>
        <v>0</v>
      </c>
    </row>
    <row r="100" spans="1:14" ht="25.5" customHeight="1">
      <c r="A100" s="106"/>
      <c r="B100" s="109"/>
      <c r="C100" s="113"/>
      <c r="D100" s="90"/>
      <c r="E100" s="90"/>
      <c r="F100" s="95"/>
      <c r="G100" s="100"/>
      <c r="H100" s="116"/>
      <c r="I100" s="117"/>
      <c r="J100" s="118"/>
      <c r="K100" s="119"/>
      <c r="L100" s="119">
        <f t="shared" si="5"/>
        <v>0</v>
      </c>
      <c r="M100" s="118">
        <f t="shared" si="6"/>
        <v>0</v>
      </c>
      <c r="N100" s="120">
        <f ca="1">OFFSET(N100,-1,0)+OFFSET(N100,0,-6)-OFFSET(N100,0,-5)</f>
        <v>0</v>
      </c>
    </row>
    <row r="101" spans="1:14" ht="25.5" customHeight="1">
      <c r="A101" s="106"/>
      <c r="B101" s="109"/>
      <c r="C101" s="113"/>
      <c r="D101" s="90"/>
      <c r="E101" s="90"/>
      <c r="F101" s="95"/>
      <c r="G101" s="100"/>
      <c r="H101" s="116"/>
      <c r="I101" s="117"/>
      <c r="J101" s="118"/>
      <c r="K101" s="119"/>
      <c r="L101" s="119">
        <f t="shared" si="5"/>
        <v>0</v>
      </c>
      <c r="M101" s="118">
        <f t="shared" si="6"/>
        <v>0</v>
      </c>
      <c r="N101" s="120">
        <f ca="1">OFFSET(N101,-1,0)+OFFSET(N101,0,-6)-OFFSET(N101,0,-5)</f>
        <v>0</v>
      </c>
    </row>
    <row r="102" spans="1:14" ht="24.75" customHeight="1">
      <c r="A102" s="106"/>
      <c r="B102" s="109"/>
      <c r="C102" s="113"/>
      <c r="D102" s="90"/>
      <c r="E102" s="90"/>
      <c r="F102" s="95"/>
      <c r="G102" s="100"/>
      <c r="H102" s="116"/>
      <c r="I102" s="117"/>
      <c r="J102" s="118"/>
      <c r="K102" s="119"/>
      <c r="L102" s="119">
        <f t="shared" si="5"/>
        <v>0</v>
      </c>
      <c r="M102" s="118">
        <f t="shared" si="6"/>
        <v>0</v>
      </c>
      <c r="N102" s="120">
        <f ca="1">OFFSET(N102,-1,0)+OFFSET(N102,0,-6)-OFFSET(N102,0,-5)</f>
        <v>0</v>
      </c>
    </row>
    <row r="103" spans="1:14" ht="24.75" customHeight="1">
      <c r="A103" s="107"/>
      <c r="B103" s="111"/>
      <c r="C103" s="115"/>
      <c r="D103" s="92"/>
      <c r="E103" s="94"/>
      <c r="F103" s="96"/>
      <c r="G103" s="101"/>
      <c r="H103" s="125"/>
      <c r="I103" s="126"/>
      <c r="J103" s="127"/>
      <c r="K103" s="128"/>
      <c r="L103" s="129">
        <f>J103-K103</f>
        <v>0</v>
      </c>
      <c r="M103" s="130">
        <f t="shared" si="6"/>
        <v>0</v>
      </c>
      <c r="N103" s="120">
        <f ca="1">OFFSET(N103,-1,0)+OFFSET(N103,0,-6)-OFFSET(N103,0,-5)</f>
        <v>0</v>
      </c>
    </row>
    <row r="104" spans="1:14" ht="24.75" customHeight="1">
      <c r="A104" s="34"/>
      <c r="B104" s="112"/>
      <c r="C104" s="93"/>
      <c r="D104" s="93"/>
      <c r="E104" s="93"/>
      <c r="F104" s="97"/>
      <c r="G104" s="102"/>
      <c r="H104" s="131">
        <f t="shared" ref="H104:M104" si="8">SUBTOTAL(9,H7:H103)</f>
        <v>0</v>
      </c>
      <c r="I104" s="131">
        <f t="shared" si="8"/>
        <v>0</v>
      </c>
      <c r="J104" s="131">
        <f t="shared" si="8"/>
        <v>0</v>
      </c>
      <c r="K104" s="132">
        <f t="shared" si="8"/>
        <v>0</v>
      </c>
      <c r="L104" s="132">
        <f t="shared" si="8"/>
        <v>0</v>
      </c>
      <c r="M104" s="131">
        <f t="shared" si="8"/>
        <v>0</v>
      </c>
      <c r="N104" s="133"/>
    </row>
  </sheetData>
  <autoFilter ref="B6:M103" xr:uid="{00000000-0009-0000-0000-000000000000}"/>
  <mergeCells count="17">
    <mergeCell ref="A4:A5"/>
    <mergeCell ref="C2:D2"/>
    <mergeCell ref="F2:I2"/>
    <mergeCell ref="G4:G5"/>
    <mergeCell ref="C4:C5"/>
    <mergeCell ref="B4:B5"/>
    <mergeCell ref="D4:D5"/>
    <mergeCell ref="C1:D1"/>
    <mergeCell ref="J2:K2"/>
    <mergeCell ref="E4:F5"/>
    <mergeCell ref="N4:N5"/>
    <mergeCell ref="L2:N2"/>
    <mergeCell ref="J1:K1"/>
    <mergeCell ref="F1:I1"/>
    <mergeCell ref="L1:N1"/>
    <mergeCell ref="H4:H5"/>
    <mergeCell ref="I4:I5"/>
  </mergeCells>
  <phoneticPr fontId="1"/>
  <dataValidations count="3">
    <dataValidation type="list" allowBlank="1" showInputMessage="1" showErrorMessage="1" sqref="E7:E103" xr:uid="{00000000-0002-0000-0000-000001000000}">
      <formula1>経理区分</formula1>
    </dataValidation>
    <dataValidation type="list" allowBlank="1" showInputMessage="1" showErrorMessage="1" sqref="G7:G103" xr:uid="{00000000-0002-0000-0000-000002000000}">
      <formula1>種別</formula1>
    </dataValidation>
    <dataValidation type="list" allowBlank="1" showInputMessage="1" showErrorMessage="1" sqref="F7:F103" xr:uid="{00000000-0002-0000-0000-000003000000}">
      <formula1>INDIRECT($E7)</formula1>
    </dataValidation>
  </dataValidations>
  <printOptions horizontalCentered="1"/>
  <pageMargins left="0.39370078740157483" right="0.39370078740157483" top="0.78740157480314965" bottom="0.39370078740157483" header="0.51181102362204722" footer="0.19685039370078741"/>
  <pageSetup paperSize="9" scale="81" fitToHeight="0" orientation="landscape" horizontalDpi="1200" verticalDpi="1200" r:id="rId1"/>
  <headerFooter>
    <oddHeader>&amp;C&amp;"ＭＳ ゴシック,太字"&amp;16 令和５年度　競技力向上事業助成収支簿</oddHeader>
    <oddFooter>&amp;C&amp;P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【削除禁止】収支簿データ!$A$2:$A$8</xm:f>
          </x14:formula1>
          <xm:sqref>F2:I2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2"/>
  <sheetViews>
    <sheetView view="pageBreakPreview" zoomScale="80" zoomScaleNormal="100" zoomScaleSheetLayoutView="80" workbookViewId="0">
      <selection activeCell="H23" sqref="H23"/>
    </sheetView>
  </sheetViews>
  <sheetFormatPr defaultColWidth="9.09765625" defaultRowHeight="13"/>
  <cols>
    <col min="1" max="1" width="4.69921875" style="35" customWidth="1"/>
    <col min="2" max="2" width="1.8984375" style="37" customWidth="1"/>
    <col min="3" max="4" width="2.69921875" style="35" customWidth="1"/>
    <col min="5" max="5" width="17.59765625" style="37" customWidth="1"/>
    <col min="6" max="6" width="1.69921875" style="35" customWidth="1"/>
    <col min="7" max="11" width="17.69921875" style="35" customWidth="1"/>
    <col min="12" max="14" width="13.69921875" style="35" customWidth="1"/>
    <col min="15" max="15" width="34" style="35" customWidth="1"/>
    <col min="16" max="16" width="16.69921875" style="35" customWidth="1"/>
    <col min="17" max="17" width="9.09765625" style="35"/>
    <col min="18" max="18" width="10.296875" style="35" customWidth="1"/>
    <col min="19" max="19" width="17.09765625" style="35" customWidth="1"/>
    <col min="20" max="16384" width="9.09765625" style="35"/>
  </cols>
  <sheetData>
    <row r="1" spans="1:16" ht="18.75" customHeight="1">
      <c r="J1" s="176" t="s">
        <v>165</v>
      </c>
      <c r="K1" s="176"/>
    </row>
    <row r="2" spans="1:16" ht="18.75" customHeight="1">
      <c r="J2" s="85"/>
      <c r="K2" s="85"/>
    </row>
    <row r="3" spans="1:16" ht="18.75" customHeight="1">
      <c r="A3" s="174" t="s">
        <v>113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36"/>
      <c r="M3" s="36"/>
      <c r="N3" s="36"/>
      <c r="O3" s="36"/>
      <c r="P3" s="36"/>
    </row>
    <row r="4" spans="1:16" ht="18.7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36"/>
      <c r="M4" s="36"/>
      <c r="N4" s="36"/>
      <c r="O4" s="36"/>
      <c r="P4" s="36"/>
    </row>
    <row r="5" spans="1:16" ht="6" customHeight="1">
      <c r="A5" s="37"/>
      <c r="C5" s="37"/>
      <c r="D5" s="37"/>
      <c r="F5" s="37"/>
      <c r="G5" s="37"/>
      <c r="H5" s="37"/>
      <c r="I5" s="37"/>
    </row>
    <row r="6" spans="1:16" ht="20.25" customHeight="1">
      <c r="A6" s="37"/>
      <c r="B6" s="38"/>
      <c r="C6" s="177" t="s">
        <v>114</v>
      </c>
      <c r="D6" s="177"/>
      <c r="E6" s="177"/>
      <c r="F6" s="39"/>
      <c r="G6" s="164" t="str">
        <f>IF(収支簿!C2="","",収支簿!C2)</f>
        <v>公益財団法人日本オリンピック委員会</v>
      </c>
      <c r="H6" s="165"/>
      <c r="I6" s="165"/>
      <c r="J6" s="166"/>
      <c r="K6" s="40"/>
      <c r="L6" s="40"/>
    </row>
    <row r="7" spans="1:16" ht="20.25" customHeight="1">
      <c r="A7" s="178"/>
      <c r="B7" s="38"/>
      <c r="C7" s="177" t="s">
        <v>115</v>
      </c>
      <c r="D7" s="177"/>
      <c r="E7" s="177"/>
      <c r="F7" s="39"/>
      <c r="G7" s="164" t="str">
        <f>IF(収支簿!F2="","",収支簿!F2)</f>
        <v/>
      </c>
      <c r="H7" s="165"/>
      <c r="I7" s="165"/>
      <c r="J7" s="166"/>
      <c r="K7" s="40"/>
      <c r="L7" s="40"/>
    </row>
    <row r="8" spans="1:16" ht="20.25" customHeight="1">
      <c r="A8" s="178"/>
      <c r="B8" s="38"/>
      <c r="C8" s="177" t="s">
        <v>116</v>
      </c>
      <c r="D8" s="177"/>
      <c r="E8" s="177"/>
      <c r="F8" s="39"/>
      <c r="G8" s="164" t="str">
        <f>IF(収支簿!L2="","",収支簿!L2)</f>
        <v/>
      </c>
      <c r="H8" s="165"/>
      <c r="I8" s="165"/>
      <c r="J8" s="166"/>
      <c r="K8" s="40"/>
      <c r="L8" s="40"/>
    </row>
    <row r="9" spans="1:16" ht="6" customHeight="1">
      <c r="A9" s="178"/>
      <c r="C9" s="41"/>
      <c r="D9" s="41"/>
      <c r="E9" s="41"/>
      <c r="F9" s="37"/>
      <c r="G9" s="37"/>
      <c r="H9" s="37"/>
      <c r="I9" s="37"/>
    </row>
    <row r="10" spans="1:16" ht="19" customHeight="1" thickBot="1">
      <c r="A10" s="178"/>
      <c r="B10" s="42" t="s">
        <v>117</v>
      </c>
      <c r="C10" s="41"/>
      <c r="D10" s="41"/>
      <c r="E10" s="41"/>
      <c r="F10" s="37"/>
      <c r="G10" s="71" t="s">
        <v>147</v>
      </c>
      <c r="H10" s="37"/>
      <c r="M10" s="43"/>
    </row>
    <row r="11" spans="1:16" ht="24.75" customHeight="1">
      <c r="A11" s="178"/>
      <c r="B11" s="44"/>
      <c r="C11" s="167" t="s">
        <v>119</v>
      </c>
      <c r="D11" s="167"/>
      <c r="E11" s="167"/>
      <c r="F11" s="45"/>
      <c r="G11" s="172" t="s">
        <v>126</v>
      </c>
      <c r="H11" s="77"/>
      <c r="I11" s="78"/>
      <c r="J11" s="78"/>
      <c r="K11" s="78"/>
    </row>
    <row r="12" spans="1:16">
      <c r="A12" s="178"/>
      <c r="B12" s="46"/>
      <c r="C12" s="168"/>
      <c r="D12" s="168"/>
      <c r="E12" s="168"/>
      <c r="F12" s="47"/>
      <c r="G12" s="173"/>
      <c r="H12" s="77"/>
      <c r="I12" s="78"/>
      <c r="J12" s="78"/>
      <c r="K12" s="78"/>
    </row>
    <row r="13" spans="1:16" ht="23.5" customHeight="1">
      <c r="A13" s="178"/>
      <c r="B13" s="48"/>
      <c r="C13" s="171" t="s">
        <v>120</v>
      </c>
      <c r="D13" s="171"/>
      <c r="E13" s="171"/>
      <c r="F13" s="49"/>
      <c r="G13" s="80">
        <f>SUMIF(収支簿!$E$7:$E$3096,$C13,収支簿!$H$7:$H$3096)</f>
        <v>0</v>
      </c>
      <c r="H13" s="72"/>
      <c r="I13" s="73"/>
      <c r="J13" s="74"/>
      <c r="K13" s="75"/>
    </row>
    <row r="14" spans="1:16" ht="23.5" customHeight="1">
      <c r="A14" s="178"/>
      <c r="B14" s="48"/>
      <c r="C14" s="170" t="s">
        <v>121</v>
      </c>
      <c r="D14" s="170"/>
      <c r="E14" s="170"/>
      <c r="F14" s="49"/>
      <c r="G14" s="80">
        <f>SUMIF(収支簿!$E$7:$E$3096,$C14,収支簿!$H$7:$H$3096)</f>
        <v>0</v>
      </c>
      <c r="H14" s="72"/>
      <c r="I14" s="73"/>
      <c r="J14" s="76"/>
      <c r="K14" s="75"/>
    </row>
    <row r="15" spans="1:16" ht="23.5" customHeight="1">
      <c r="A15" s="178"/>
      <c r="B15" s="48"/>
      <c r="C15" s="170" t="s">
        <v>122</v>
      </c>
      <c r="D15" s="170"/>
      <c r="E15" s="170"/>
      <c r="F15" s="49"/>
      <c r="G15" s="80">
        <f>SUMIF(収支簿!$E$7:$E$3096,$C15,収支簿!$H$7:$H$3096)</f>
        <v>0</v>
      </c>
      <c r="H15" s="72"/>
      <c r="I15" s="73"/>
      <c r="J15" s="76"/>
      <c r="K15" s="75"/>
    </row>
    <row r="16" spans="1:16" ht="23.5" customHeight="1">
      <c r="A16" s="178"/>
      <c r="B16" s="48"/>
      <c r="C16" s="170" t="s">
        <v>123</v>
      </c>
      <c r="D16" s="170"/>
      <c r="E16" s="170"/>
      <c r="F16" s="49"/>
      <c r="G16" s="80">
        <f>SUMIF(収支簿!$E$7:$E$3096,$C16,収支簿!$H$7:$H$3096)</f>
        <v>0</v>
      </c>
      <c r="H16" s="72"/>
      <c r="I16" s="73"/>
      <c r="J16" s="76"/>
      <c r="K16" s="75"/>
    </row>
    <row r="17" spans="1:11" ht="23.5" customHeight="1">
      <c r="A17" s="178"/>
      <c r="B17" s="48"/>
      <c r="C17" s="170" t="s">
        <v>124</v>
      </c>
      <c r="D17" s="170"/>
      <c r="E17" s="170"/>
      <c r="F17" s="49"/>
      <c r="G17" s="80">
        <f>SUMIF(収支簿!$E$7:$E$3096,$C17,収支簿!$H$7:$H$3096)</f>
        <v>0</v>
      </c>
      <c r="H17" s="72"/>
      <c r="I17" s="75"/>
      <c r="J17" s="75"/>
      <c r="K17" s="75"/>
    </row>
    <row r="18" spans="1:11" ht="23.5" customHeight="1">
      <c r="A18" s="178"/>
      <c r="B18" s="50"/>
      <c r="C18" s="180" t="s">
        <v>125</v>
      </c>
      <c r="D18" s="180"/>
      <c r="E18" s="180"/>
      <c r="F18" s="51"/>
      <c r="G18" s="81">
        <f>【削除禁止】収支簿データ!H105</f>
        <v>0</v>
      </c>
      <c r="H18" s="72"/>
      <c r="I18" s="73"/>
      <c r="J18" s="76"/>
      <c r="K18" s="75"/>
    </row>
    <row r="19" spans="1:11" ht="23.5" customHeight="1" thickBot="1">
      <c r="A19" s="178"/>
      <c r="B19" s="52"/>
      <c r="C19" s="169" t="s">
        <v>126</v>
      </c>
      <c r="D19" s="169"/>
      <c r="E19" s="169"/>
      <c r="F19" s="53"/>
      <c r="G19" s="82">
        <f>G13+SUM(G14:G18)</f>
        <v>0</v>
      </c>
      <c r="H19" s="72"/>
      <c r="I19" s="73"/>
      <c r="J19" s="76"/>
      <c r="K19" s="75"/>
    </row>
    <row r="20" spans="1:11" ht="8.25" customHeight="1">
      <c r="A20" s="178"/>
      <c r="C20" s="41"/>
      <c r="D20" s="41"/>
      <c r="E20" s="41"/>
      <c r="F20" s="37"/>
      <c r="G20" s="37"/>
      <c r="H20" s="37"/>
      <c r="I20" s="37"/>
    </row>
    <row r="21" spans="1:11" ht="19" customHeight="1" thickBot="1">
      <c r="A21" s="178"/>
      <c r="B21" s="42" t="s">
        <v>127</v>
      </c>
      <c r="C21" s="41"/>
      <c r="D21" s="41"/>
      <c r="E21" s="41"/>
      <c r="F21" s="37"/>
      <c r="G21" s="37"/>
      <c r="H21" s="37"/>
      <c r="I21" s="37"/>
      <c r="K21" s="43" t="s">
        <v>118</v>
      </c>
    </row>
    <row r="22" spans="1:11" ht="18.75" customHeight="1">
      <c r="A22" s="178"/>
      <c r="B22" s="44"/>
      <c r="C22" s="167" t="s">
        <v>119</v>
      </c>
      <c r="D22" s="167"/>
      <c r="E22" s="167"/>
      <c r="F22" s="45"/>
      <c r="G22" s="172" t="s">
        <v>126</v>
      </c>
      <c r="H22" s="181" t="s">
        <v>128</v>
      </c>
      <c r="I22" s="182"/>
      <c r="J22" s="183"/>
      <c r="K22" s="184" t="s">
        <v>146</v>
      </c>
    </row>
    <row r="23" spans="1:11" ht="24" customHeight="1">
      <c r="A23" s="178"/>
      <c r="B23" s="54"/>
      <c r="C23" s="168"/>
      <c r="D23" s="168"/>
      <c r="E23" s="168"/>
      <c r="F23" s="37"/>
      <c r="G23" s="173"/>
      <c r="H23" s="86" t="s">
        <v>167</v>
      </c>
      <c r="I23" s="87" t="s">
        <v>168</v>
      </c>
      <c r="J23" s="87" t="s">
        <v>169</v>
      </c>
      <c r="K23" s="185"/>
    </row>
    <row r="24" spans="1:11" ht="23.5" customHeight="1">
      <c r="A24" s="178"/>
      <c r="B24" s="48"/>
      <c r="C24" s="170" t="s">
        <v>129</v>
      </c>
      <c r="D24" s="170"/>
      <c r="E24" s="170"/>
      <c r="F24" s="49"/>
      <c r="G24" s="83">
        <f>SUMIF(収支簿!$E$7:$E$3096,$C24,収支簿!$I$7:$I$3096)</f>
        <v>0</v>
      </c>
      <c r="H24" s="55">
        <f>SUMIF(収支簿!$E$7:$E$3096,$C24,収支簿!$J$7:$J$3096)</f>
        <v>0</v>
      </c>
      <c r="I24" s="56">
        <f>SUMIF(収支簿!$E$7:$E$3096,$C24,収支簿!$K$7:$K$3096)</f>
        <v>0</v>
      </c>
      <c r="J24" s="66">
        <f>SUMIF(収支簿!$E$7:$E$3096,$C24,収支簿!$L$7:$L$3096)</f>
        <v>0</v>
      </c>
      <c r="K24" s="57">
        <f>SUMIF(収支簿!$E$7:$E$3096,$C24,収支簿!$M$7:$M$3096)</f>
        <v>0</v>
      </c>
    </row>
    <row r="25" spans="1:11" ht="23.5" customHeight="1">
      <c r="A25" s="178"/>
      <c r="B25" s="48"/>
      <c r="C25" s="170" t="s">
        <v>130</v>
      </c>
      <c r="D25" s="170"/>
      <c r="E25" s="170"/>
      <c r="F25" s="58"/>
      <c r="G25" s="83">
        <f>SUMIF(収支簿!$E$7:$E$3096,$C25,収支簿!$I$7:$I$3096)</f>
        <v>0</v>
      </c>
      <c r="H25" s="55">
        <f>SUMIF(収支簿!$E$7:$E$3096,$C25,収支簿!$J$7:$J$3096)</f>
        <v>0</v>
      </c>
      <c r="I25" s="56">
        <f>SUMIF(収支簿!$E$7:$E$3096,$C25,収支簿!$K$7:$K$3096)</f>
        <v>0</v>
      </c>
      <c r="J25" s="66">
        <f>SUMIF(収支簿!$E$7:$E$3096,$C25,収支簿!$L$7:$L$3096)</f>
        <v>0</v>
      </c>
      <c r="K25" s="57">
        <f>SUMIF(収支簿!$E$7:$E$3096,$C25,収支簿!$M$7:$M$3096)</f>
        <v>0</v>
      </c>
    </row>
    <row r="26" spans="1:11" ht="23.5" customHeight="1">
      <c r="A26" s="178"/>
      <c r="B26" s="48"/>
      <c r="C26" s="170" t="s">
        <v>131</v>
      </c>
      <c r="D26" s="170"/>
      <c r="E26" s="170"/>
      <c r="F26" s="49"/>
      <c r="G26" s="83">
        <f>SUMIF(収支簿!$E$7:$E$3096,$C26,収支簿!$I$7:$I$3096)</f>
        <v>0</v>
      </c>
      <c r="H26" s="55">
        <f>SUMIF(収支簿!$E$7:$E$3096,$C26,収支簿!$J$7:$J$3096)</f>
        <v>0</v>
      </c>
      <c r="I26" s="56">
        <f>SUMIF(収支簿!$E$7:$E$3096,$C26,収支簿!$K$7:$K$3096)</f>
        <v>0</v>
      </c>
      <c r="J26" s="66">
        <f>SUMIF(収支簿!$E$7:$E$3096,$C26,収支簿!$L$7:$L$3096)</f>
        <v>0</v>
      </c>
      <c r="K26" s="57">
        <f>SUMIF(収支簿!$E$7:$E$3096,$C26,収支簿!$M$7:$M$3096)</f>
        <v>0</v>
      </c>
    </row>
    <row r="27" spans="1:11" ht="23.5" customHeight="1">
      <c r="A27" s="178"/>
      <c r="B27" s="48"/>
      <c r="C27" s="170" t="s">
        <v>132</v>
      </c>
      <c r="D27" s="170"/>
      <c r="E27" s="170"/>
      <c r="F27" s="49"/>
      <c r="G27" s="83">
        <f>SUMIF(収支簿!$E$7:$E$3096,$C27,収支簿!$I$7:$I$3096)</f>
        <v>0</v>
      </c>
      <c r="H27" s="55">
        <f>SUMIF(収支簿!$E$7:$E$3096,$C27,収支簿!$J$7:$J$3096)</f>
        <v>0</v>
      </c>
      <c r="I27" s="56">
        <f>SUMIF(収支簿!$E$7:$E$3096,$C27,収支簿!$K$7:$K$3096)</f>
        <v>0</v>
      </c>
      <c r="J27" s="66">
        <f>SUMIF(収支簿!$E$7:$E$3096,$C27,収支簿!$L$7:$L$3096)</f>
        <v>0</v>
      </c>
      <c r="K27" s="57">
        <f>SUMIF(収支簿!$E$7:$E$3096,$C27,収支簿!$M$7:$M$3096)</f>
        <v>0</v>
      </c>
    </row>
    <row r="28" spans="1:11" ht="23.5" customHeight="1">
      <c r="A28" s="178"/>
      <c r="B28" s="48"/>
      <c r="C28" s="170" t="s">
        <v>133</v>
      </c>
      <c r="D28" s="170"/>
      <c r="E28" s="170"/>
      <c r="F28" s="49"/>
      <c r="G28" s="83">
        <f>SUMIF(収支簿!$E$7:$E$3096,$C28,収支簿!$I$7:$I$3096)</f>
        <v>0</v>
      </c>
      <c r="H28" s="55">
        <f>SUMIF(収支簿!$E$7:$E$3096,$C28,収支簿!$J$7:$J$3096)</f>
        <v>0</v>
      </c>
      <c r="I28" s="56">
        <f>SUMIF(収支簿!$E$7:$E$3096,$C28,収支簿!$K$7:$K$3096)</f>
        <v>0</v>
      </c>
      <c r="J28" s="66">
        <f>SUMIF(収支簿!$E$7:$E$3096,$C28,収支簿!$L$7:$L$3096)</f>
        <v>0</v>
      </c>
      <c r="K28" s="57">
        <f>SUMIF(収支簿!$E$7:$E$3096,$C28,収支簿!$M$7:$M$3096)</f>
        <v>0</v>
      </c>
    </row>
    <row r="29" spans="1:11" ht="23.5" customHeight="1">
      <c r="A29" s="178"/>
      <c r="B29" s="48"/>
      <c r="C29" s="170" t="s">
        <v>134</v>
      </c>
      <c r="D29" s="170"/>
      <c r="E29" s="170"/>
      <c r="F29" s="49"/>
      <c r="G29" s="83">
        <f>SUMIF(収支簿!$E$7:$E$3096,$C29,収支簿!$I$7:$I$3096)</f>
        <v>0</v>
      </c>
      <c r="H29" s="55">
        <f>SUMIF(収支簿!$E$7:$E$3096,$C29,収支簿!$J$7:$J$3096)</f>
        <v>0</v>
      </c>
      <c r="I29" s="56">
        <f>SUMIF(収支簿!$E$7:$E$3096,$C29,収支簿!$K$7:$K$3096)</f>
        <v>0</v>
      </c>
      <c r="J29" s="66">
        <f>SUMIF(収支簿!$E$7:$E$3096,$C29,収支簿!$L$7:$L$3096)</f>
        <v>0</v>
      </c>
      <c r="K29" s="57">
        <f>SUMIF(収支簿!$E$7:$E$3096,$C29,収支簿!$M$7:$M$3096)</f>
        <v>0</v>
      </c>
    </row>
    <row r="30" spans="1:11" ht="23.5" customHeight="1">
      <c r="A30" s="178"/>
      <c r="B30" s="48"/>
      <c r="C30" s="170" t="s">
        <v>135</v>
      </c>
      <c r="D30" s="170"/>
      <c r="E30" s="170"/>
      <c r="F30" s="49"/>
      <c r="G30" s="83">
        <f>SUMIF(収支簿!$E$7:$E$3096,$C30,収支簿!$I$7:$I$3096)</f>
        <v>0</v>
      </c>
      <c r="H30" s="55">
        <f>SUMIF(収支簿!$E$7:$E$3096,$C30,収支簿!$J$7:$J$3096)</f>
        <v>0</v>
      </c>
      <c r="I30" s="56">
        <f>SUMIF(収支簿!$E$7:$E$3096,$C30,収支簿!$K$7:$K$3096)</f>
        <v>0</v>
      </c>
      <c r="J30" s="66">
        <f>SUMIF(収支簿!$E$7:$E$3096,$C30,収支簿!$L$7:$L$3096)</f>
        <v>0</v>
      </c>
      <c r="K30" s="57">
        <f>SUMIF(収支簿!$E$7:$E$3096,$C30,収支簿!$M$7:$M$3096)</f>
        <v>0</v>
      </c>
    </row>
    <row r="31" spans="1:11" ht="23.5" customHeight="1">
      <c r="A31" s="178"/>
      <c r="B31" s="48"/>
      <c r="C31" s="170" t="s">
        <v>136</v>
      </c>
      <c r="D31" s="170"/>
      <c r="E31" s="170"/>
      <c r="F31" s="49"/>
      <c r="G31" s="83">
        <f>SUMIF(収支簿!$E$7:$E$3096,$C31,収支簿!$I$7:$I$3096)</f>
        <v>0</v>
      </c>
      <c r="H31" s="55">
        <f>SUMIF(収支簿!$E$7:$E$3096,$C31,収支簿!$J$7:$J$3096)</f>
        <v>0</v>
      </c>
      <c r="I31" s="56">
        <f>SUMIF(収支簿!$E$7:$E$3096,$C31,収支簿!$K$7:$K$3096)</f>
        <v>0</v>
      </c>
      <c r="J31" s="66">
        <f>SUMIF(収支簿!$E$7:$E$3096,$C31,収支簿!$L$7:$L$3096)</f>
        <v>0</v>
      </c>
      <c r="K31" s="57">
        <f>SUMIF(収支簿!$E$7:$E$3096,$C31,収支簿!$M$7:$M$3096)</f>
        <v>0</v>
      </c>
    </row>
    <row r="32" spans="1:11" ht="23.5" customHeight="1">
      <c r="A32" s="178"/>
      <c r="B32" s="48"/>
      <c r="C32" s="170" t="s">
        <v>137</v>
      </c>
      <c r="D32" s="170"/>
      <c r="E32" s="170"/>
      <c r="F32" s="49"/>
      <c r="G32" s="83">
        <f>SUMIF(収支簿!$E$7:$E$3096,$C32,収支簿!$I$7:$I$3096)</f>
        <v>0</v>
      </c>
      <c r="H32" s="55">
        <f>SUMIF(収支簿!$E$7:$E$3096,$C32,収支簿!$J$7:$J$3096)</f>
        <v>0</v>
      </c>
      <c r="I32" s="56">
        <f>SUMIF(収支簿!$E$7:$E$3096,$C32,収支簿!$K$7:$K$3096)</f>
        <v>0</v>
      </c>
      <c r="J32" s="66">
        <f>SUMIF(収支簿!$E$7:$E$3096,$C32,収支簿!$L$7:$L$3096)</f>
        <v>0</v>
      </c>
      <c r="K32" s="57">
        <f>SUMIF(収支簿!$E$7:$E$3096,$C32,収支簿!$M$7:$M$3096)</f>
        <v>0</v>
      </c>
    </row>
    <row r="33" spans="1:16" ht="23.5" customHeight="1">
      <c r="A33" s="178"/>
      <c r="B33" s="48"/>
      <c r="C33" s="170" t="s">
        <v>138</v>
      </c>
      <c r="D33" s="170"/>
      <c r="E33" s="170"/>
      <c r="F33" s="49"/>
      <c r="G33" s="83">
        <f>SUMIF(収支簿!$E$7:$E$3096,$C33,収支簿!$I$7:$I$3096)</f>
        <v>0</v>
      </c>
      <c r="H33" s="55">
        <f>SUMIF(収支簿!$E$7:$E$3096,$C33,収支簿!$J$7:$J$3096)</f>
        <v>0</v>
      </c>
      <c r="I33" s="56">
        <f>SUMIF(収支簿!$E$7:$E$3096,$C33,収支簿!$K$7:$K$3096)</f>
        <v>0</v>
      </c>
      <c r="J33" s="66">
        <f>SUMIF(収支簿!$E$7:$E$3096,$C33,収支簿!$L$7:$L$3096)</f>
        <v>0</v>
      </c>
      <c r="K33" s="57">
        <f>SUMIF(収支簿!$E$7:$E$3096,$C33,収支簿!$M$7:$M$3096)</f>
        <v>0</v>
      </c>
    </row>
    <row r="34" spans="1:16" ht="23.5" customHeight="1">
      <c r="A34" s="178"/>
      <c r="B34" s="48"/>
      <c r="C34" s="170" t="s">
        <v>139</v>
      </c>
      <c r="D34" s="170"/>
      <c r="E34" s="170"/>
      <c r="F34" s="49"/>
      <c r="G34" s="83">
        <f>SUMIF(収支簿!$E$7:$E$3096,$C34,収支簿!$I$7:$I$3096)</f>
        <v>0</v>
      </c>
      <c r="H34" s="55">
        <f>SUMIF(収支簿!$E$7:$E$3096,$C34,収支簿!$J$7:$J$3096)</f>
        <v>0</v>
      </c>
      <c r="I34" s="56">
        <f>SUMIF(収支簿!$E$7:$E$3096,$C34,収支簿!$K$7:$K$3096)</f>
        <v>0</v>
      </c>
      <c r="J34" s="66">
        <f>SUMIF(収支簿!$E$7:$E$3096,$C34,収支簿!$L$7:$L$3096)</f>
        <v>0</v>
      </c>
      <c r="K34" s="57">
        <f>SUMIF(収支簿!$E$7:$E$3096,$C34,収支簿!$M$7:$M$3096)</f>
        <v>0</v>
      </c>
    </row>
    <row r="35" spans="1:16" ht="23.5" customHeight="1">
      <c r="A35" s="178"/>
      <c r="B35" s="48"/>
      <c r="C35" s="170" t="s">
        <v>140</v>
      </c>
      <c r="D35" s="170"/>
      <c r="E35" s="170"/>
      <c r="F35" s="49"/>
      <c r="G35" s="83">
        <f>SUMIF(収支簿!$E$7:$E$3096,$C35,収支簿!$I$7:$I$3096)</f>
        <v>0</v>
      </c>
      <c r="H35" s="55">
        <f>SUMIF(収支簿!$E$7:$E$3096,$C35,収支簿!$J$7:$J$3096)</f>
        <v>0</v>
      </c>
      <c r="I35" s="56">
        <f>SUMIF(収支簿!$E$7:$E$3096,$C35,収支簿!$K$7:$K$3096)</f>
        <v>0</v>
      </c>
      <c r="J35" s="66">
        <f>SUMIF(収支簿!$E$7:$E$3096,$C35,収支簿!$L$7:$L$3096)</f>
        <v>0</v>
      </c>
      <c r="K35" s="57">
        <f>SUMIF(収支簿!$E$7:$E$3096,$C35,収支簿!$M$7:$M$3096)</f>
        <v>0</v>
      </c>
    </row>
    <row r="36" spans="1:16" ht="23.5" customHeight="1">
      <c r="A36" s="178"/>
      <c r="B36" s="48"/>
      <c r="C36" s="170" t="s">
        <v>141</v>
      </c>
      <c r="D36" s="170"/>
      <c r="E36" s="170"/>
      <c r="F36" s="49"/>
      <c r="G36" s="83">
        <f>SUMIF(収支簿!$E$7:$E$3096,$C36,収支簿!$I$7:$I$3096)</f>
        <v>0</v>
      </c>
      <c r="H36" s="55">
        <f>SUMIF(収支簿!$E$7:$E$3096,$C36,収支簿!$J$7:$J$3096)</f>
        <v>0</v>
      </c>
      <c r="I36" s="56">
        <f>SUMIF(収支簿!$E$7:$E$3096,$C36,収支簿!$K$7:$K$3096)</f>
        <v>0</v>
      </c>
      <c r="J36" s="66">
        <f>SUMIF(収支簿!$E$7:$E$3096,$C36,収支簿!$L$7:$L$3096)</f>
        <v>0</v>
      </c>
      <c r="K36" s="57">
        <f>SUMIF(収支簿!$E$7:$E$3096,$C36,収支簿!$M$7:$M$3096)</f>
        <v>0</v>
      </c>
    </row>
    <row r="37" spans="1:16" ht="23.5" customHeight="1">
      <c r="A37" s="178"/>
      <c r="B37" s="48"/>
      <c r="C37" s="170" t="s">
        <v>142</v>
      </c>
      <c r="D37" s="170"/>
      <c r="E37" s="170"/>
      <c r="F37" s="49"/>
      <c r="G37" s="83">
        <f>SUMIF(収支簿!$E$7:$E$3096,$C37,収支簿!$I$7:$I$3096)</f>
        <v>0</v>
      </c>
      <c r="H37" s="55">
        <f>SUMIF(収支簿!$E$7:$E$3096,$C37,収支簿!$J$7:$J$3096)</f>
        <v>0</v>
      </c>
      <c r="I37" s="56">
        <f>SUMIF(収支簿!$E$7:$E$3096,$C37,収支簿!$K$7:$K$3096)</f>
        <v>0</v>
      </c>
      <c r="J37" s="66">
        <f>SUMIF(収支簿!$E$7:$E$3096,$C37,収支簿!$L$7:$L$3096)</f>
        <v>0</v>
      </c>
      <c r="K37" s="57">
        <f>SUMIF(収支簿!$E$7:$E$3096,$C37,収支簿!$M$7:$M$3096)</f>
        <v>0</v>
      </c>
    </row>
    <row r="38" spans="1:16" ht="23.5" customHeight="1">
      <c r="A38" s="178"/>
      <c r="B38" s="48"/>
      <c r="C38" s="170" t="s">
        <v>143</v>
      </c>
      <c r="D38" s="170"/>
      <c r="E38" s="170"/>
      <c r="F38" s="49"/>
      <c r="G38" s="83">
        <f>SUMIF(収支簿!$E$7:$E$3096,$C38,収支簿!$I$7:$I$3096)</f>
        <v>0</v>
      </c>
      <c r="H38" s="55">
        <f>SUMIF(収支簿!$E$7:$E$3096,$C38,収支簿!$J$7:$J$3096)</f>
        <v>0</v>
      </c>
      <c r="I38" s="56">
        <f>SUMIF(収支簿!$E$7:$E$3096,$C38,収支簿!$K$7:$K$3096)</f>
        <v>0</v>
      </c>
      <c r="J38" s="66">
        <f>SUMIF(収支簿!$E$7:$E$3096,$C38,収支簿!$L$7:$L$3096)</f>
        <v>0</v>
      </c>
      <c r="K38" s="57">
        <f>SUMIF(収支簿!$E$7:$E$3096,$C38,収支簿!$M$7:$M$3096)</f>
        <v>0</v>
      </c>
    </row>
    <row r="39" spans="1:16" ht="23.5" customHeight="1">
      <c r="A39" s="178"/>
      <c r="B39" s="59"/>
      <c r="C39" s="170" t="s">
        <v>144</v>
      </c>
      <c r="D39" s="170"/>
      <c r="E39" s="170"/>
      <c r="F39" s="60"/>
      <c r="G39" s="83">
        <f>SUMIF(収支簿!$E$7:$E$3096,$C39,収支簿!$I$7:$I$3096)</f>
        <v>0</v>
      </c>
      <c r="H39" s="55">
        <f>SUMIF(収支簿!$E$7:$E$3096,$C39,収支簿!$J$7:$J$3096)</f>
        <v>0</v>
      </c>
      <c r="I39" s="56">
        <f>SUMIF(収支簿!$E$7:$E$3096,$C39,収支簿!$K$7:$K$3096)</f>
        <v>0</v>
      </c>
      <c r="J39" s="66">
        <f>SUMIF(収支簿!$E$7:$E$3096,$C39,収支簿!$L$7:$L$3096)</f>
        <v>0</v>
      </c>
      <c r="K39" s="57">
        <f>SUMIF(収支簿!$E$7:$E$3096,$C39,収支簿!$M$7:$M$3096)</f>
        <v>0</v>
      </c>
    </row>
    <row r="40" spans="1:16" ht="23.5" customHeight="1">
      <c r="A40" s="178"/>
      <c r="B40" s="50"/>
      <c r="C40" s="180" t="s">
        <v>145</v>
      </c>
      <c r="D40" s="180"/>
      <c r="E40" s="180"/>
      <c r="F40" s="51"/>
      <c r="G40" s="84">
        <f>SUMIF(収支簿!$E$7:$E$3096,$C40,収支簿!$I$7:$I$3096)</f>
        <v>0</v>
      </c>
      <c r="H40" s="61">
        <f>SUMIF(収支簿!$E$7:$E$3096,$C40,収支簿!$J$7:$J$3096)</f>
        <v>0</v>
      </c>
      <c r="I40" s="62">
        <f>SUMIF(収支簿!$E$7:$E$3096,$C40,収支簿!$K$7:$K$3096)</f>
        <v>0</v>
      </c>
      <c r="J40" s="67">
        <f>SUMIF(収支簿!$E$7:$E$3096,$C40,収支簿!$L$7:$L$3096)</f>
        <v>0</v>
      </c>
      <c r="K40" s="63">
        <f>SUMIF(収支簿!$E$7:$E$3096,$C40,収支簿!$M$7:$M$3096)</f>
        <v>0</v>
      </c>
    </row>
    <row r="41" spans="1:16" ht="23.5" customHeight="1" thickBot="1">
      <c r="A41" s="178"/>
      <c r="B41" s="52"/>
      <c r="C41" s="169" t="s">
        <v>126</v>
      </c>
      <c r="D41" s="169"/>
      <c r="E41" s="169"/>
      <c r="F41" s="53"/>
      <c r="G41" s="82">
        <f>SUM(G24:G40)</f>
        <v>0</v>
      </c>
      <c r="H41" s="68">
        <f>SUM(H24:H40)</f>
        <v>0</v>
      </c>
      <c r="I41" s="69">
        <f>SUM(I24:I40)</f>
        <v>0</v>
      </c>
      <c r="J41" s="69">
        <f>SUM(J24:J40)</f>
        <v>0</v>
      </c>
      <c r="K41" s="70">
        <f>SUM(K24:K40)</f>
        <v>0</v>
      </c>
    </row>
    <row r="42" spans="1:16" ht="6.75" customHeight="1">
      <c r="K42" s="43"/>
    </row>
    <row r="43" spans="1:16">
      <c r="B43" s="42"/>
    </row>
    <row r="44" spans="1:16">
      <c r="B44" s="42"/>
      <c r="L44" s="64"/>
    </row>
    <row r="45" spans="1:16"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</row>
    <row r="46" spans="1:16"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</row>
    <row r="49" spans="2:2">
      <c r="B49" s="42"/>
    </row>
    <row r="50" spans="2:2">
      <c r="B50" s="42"/>
    </row>
    <row r="51" spans="2:2">
      <c r="B51" s="42"/>
    </row>
    <row r="52" spans="2:2">
      <c r="B52" s="42"/>
    </row>
    <row r="53" spans="2:2">
      <c r="B53" s="42"/>
    </row>
    <row r="54" spans="2:2">
      <c r="B54" s="42"/>
    </row>
    <row r="72" spans="1:4" s="37" customFormat="1">
      <c r="A72" s="65"/>
      <c r="C72" s="35"/>
      <c r="D72" s="35"/>
    </row>
  </sheetData>
  <sheetProtection sheet="1" formatCells="0" formatColumns="0" formatRows="0" insertColumns="0" insertRows="0" insertHyperlinks="0" deleteColumns="0" deleteRows="0" selectLockedCells="1" sort="0" autoFilter="0"/>
  <dataConsolidate/>
  <mergeCells count="43">
    <mergeCell ref="H22:J22"/>
    <mergeCell ref="K22:K23"/>
    <mergeCell ref="G22:G23"/>
    <mergeCell ref="C17:E17"/>
    <mergeCell ref="C18:E18"/>
    <mergeCell ref="C22:E23"/>
    <mergeCell ref="B45:P45"/>
    <mergeCell ref="B46:P46"/>
    <mergeCell ref="C36:E36"/>
    <mergeCell ref="C37:E37"/>
    <mergeCell ref="C38:E38"/>
    <mergeCell ref="C39:E39"/>
    <mergeCell ref="C40:E40"/>
    <mergeCell ref="C41:E41"/>
    <mergeCell ref="A7:A41"/>
    <mergeCell ref="C7:E7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8:E8"/>
    <mergeCell ref="A3:K3"/>
    <mergeCell ref="A4:K4"/>
    <mergeCell ref="J1:K1"/>
    <mergeCell ref="C6:E6"/>
    <mergeCell ref="G6:J6"/>
    <mergeCell ref="G7:J7"/>
    <mergeCell ref="C11:E12"/>
    <mergeCell ref="C19:E19"/>
    <mergeCell ref="C14:E14"/>
    <mergeCell ref="C15:E15"/>
    <mergeCell ref="C16:E16"/>
    <mergeCell ref="C13:E13"/>
    <mergeCell ref="G8:J8"/>
    <mergeCell ref="G11:G12"/>
  </mergeCells>
  <phoneticPr fontId="1"/>
  <conditionalFormatting sqref="I30">
    <cfRule type="expression" dxfId="3" priority="1" stopIfTrue="1">
      <formula>$H$41*0.3&lt;$I$30</formula>
    </cfRule>
  </conditionalFormatting>
  <printOptions horizontalCentered="1" verticalCentered="1"/>
  <pageMargins left="0" right="0" top="0.23622047244094491" bottom="0" header="0.23622047244094491" footer="0"/>
  <pageSetup paperSize="9" scale="88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05"/>
  <sheetViews>
    <sheetView showGridLines="0" zoomScaleNormal="100" workbookViewId="0">
      <pane ySplit="1" topLeftCell="A2" activePane="bottomLeft" state="frozen"/>
      <selection pane="bottomLeft" activeCell="A61" sqref="A61"/>
    </sheetView>
  </sheetViews>
  <sheetFormatPr defaultColWidth="9.09765625" defaultRowHeight="12"/>
  <cols>
    <col min="1" max="1" width="41.69921875" style="2" customWidth="1"/>
    <col min="2" max="2" width="29" style="2" customWidth="1"/>
    <col min="3" max="3" width="32.3984375" style="2" customWidth="1"/>
    <col min="4" max="5" width="16.3984375" style="2" bestFit="1" customWidth="1"/>
    <col min="6" max="6" width="23.09765625" style="2" bestFit="1" customWidth="1"/>
    <col min="7" max="7" width="17" style="2" customWidth="1"/>
    <col min="8" max="8" width="11.59765625" style="2" customWidth="1"/>
    <col min="9" max="9" width="9.09765625" style="2"/>
    <col min="10" max="10" width="12.296875" style="2" customWidth="1"/>
    <col min="11" max="16384" width="9.09765625" style="2"/>
  </cols>
  <sheetData>
    <row r="1" spans="1:7">
      <c r="A1" s="1" t="s">
        <v>94</v>
      </c>
      <c r="B1" s="1" t="s">
        <v>103</v>
      </c>
      <c r="C1" s="1" t="s">
        <v>102</v>
      </c>
      <c r="D1"/>
      <c r="E1" s="6" t="s">
        <v>7</v>
      </c>
      <c r="F1" s="6" t="s">
        <v>22</v>
      </c>
      <c r="G1" s="10" t="s">
        <v>38</v>
      </c>
    </row>
    <row r="2" spans="1:7">
      <c r="A2" s="26" t="s">
        <v>90</v>
      </c>
      <c r="B2" s="7"/>
      <c r="C2" s="10"/>
      <c r="D2"/>
      <c r="E2" s="3" t="s">
        <v>27</v>
      </c>
      <c r="F2" s="5"/>
      <c r="G2" s="10" t="s">
        <v>39</v>
      </c>
    </row>
    <row r="3" spans="1:7">
      <c r="A3" s="27" t="s">
        <v>91</v>
      </c>
      <c r="B3" s="7"/>
      <c r="C3" s="10"/>
      <c r="D3"/>
      <c r="E3" s="4" t="s">
        <v>23</v>
      </c>
      <c r="F3" s="4"/>
      <c r="G3" s="10" t="s">
        <v>40</v>
      </c>
    </row>
    <row r="4" spans="1:7">
      <c r="A4" s="8" t="s">
        <v>148</v>
      </c>
      <c r="B4" s="8"/>
      <c r="C4" s="10"/>
      <c r="D4"/>
      <c r="E4" s="4" t="s">
        <v>28</v>
      </c>
      <c r="F4" s="4"/>
      <c r="G4" s="10" t="s">
        <v>41</v>
      </c>
    </row>
    <row r="5" spans="1:7">
      <c r="A5" s="8" t="s">
        <v>174</v>
      </c>
      <c r="B5" s="8"/>
      <c r="C5" s="10"/>
      <c r="D5"/>
      <c r="E5" s="3" t="s">
        <v>26</v>
      </c>
      <c r="F5" s="4"/>
      <c r="G5" s="10" t="s">
        <v>42</v>
      </c>
    </row>
    <row r="6" spans="1:7">
      <c r="A6" s="9" t="s">
        <v>175</v>
      </c>
      <c r="B6" s="8"/>
      <c r="C6" s="10"/>
      <c r="D6"/>
      <c r="E6" s="3" t="s">
        <v>25</v>
      </c>
      <c r="F6" s="5"/>
      <c r="G6" s="10"/>
    </row>
    <row r="7" spans="1:7">
      <c r="A7" s="8" t="s">
        <v>176</v>
      </c>
      <c r="B7" s="8"/>
      <c r="C7" s="10"/>
      <c r="D7"/>
      <c r="E7" s="3" t="s">
        <v>8</v>
      </c>
      <c r="F7" s="5"/>
      <c r="G7" s="10"/>
    </row>
    <row r="8" spans="1:7">
      <c r="A8" s="8" t="s">
        <v>177</v>
      </c>
      <c r="B8" s="8"/>
      <c r="C8" s="8"/>
      <c r="D8"/>
      <c r="E8" s="3" t="s">
        <v>9</v>
      </c>
      <c r="F8" s="5"/>
      <c r="G8" s="10"/>
    </row>
    <row r="9" spans="1:7">
      <c r="A9" s="8"/>
      <c r="B9" s="8"/>
      <c r="C9" s="8"/>
      <c r="D9"/>
      <c r="E9" s="4" t="s">
        <v>12</v>
      </c>
      <c r="F9" s="5"/>
      <c r="G9" s="10"/>
    </row>
    <row r="10" spans="1:7">
      <c r="A10" s="8"/>
      <c r="B10" s="8"/>
      <c r="C10" s="8"/>
      <c r="D10"/>
      <c r="E10" s="4" t="s">
        <v>13</v>
      </c>
      <c r="F10" s="5"/>
      <c r="G10" s="10"/>
    </row>
    <row r="11" spans="1:7">
      <c r="A11" s="8"/>
      <c r="B11" s="8"/>
      <c r="C11" s="8"/>
      <c r="D11"/>
      <c r="E11" s="3" t="s">
        <v>14</v>
      </c>
      <c r="F11" s="5"/>
      <c r="G11" s="10"/>
    </row>
    <row r="12" spans="1:7">
      <c r="A12" s="10"/>
      <c r="B12" s="8"/>
      <c r="C12" s="8"/>
      <c r="D12"/>
      <c r="E12" s="3" t="s">
        <v>15</v>
      </c>
      <c r="F12" s="5"/>
      <c r="G12" s="10"/>
    </row>
    <row r="13" spans="1:7">
      <c r="A13" s="10"/>
      <c r="B13" s="8"/>
      <c r="C13" s="8"/>
      <c r="D13"/>
      <c r="E13" s="3" t="s">
        <v>35</v>
      </c>
      <c r="F13" s="4"/>
      <c r="G13" s="10"/>
    </row>
    <row r="14" spans="1:7">
      <c r="A14" s="10"/>
      <c r="B14" s="8"/>
      <c r="C14" s="8"/>
      <c r="D14"/>
      <c r="E14" s="3" t="s">
        <v>16</v>
      </c>
      <c r="F14" s="4"/>
      <c r="G14" s="10"/>
    </row>
    <row r="15" spans="1:7">
      <c r="A15" s="10"/>
      <c r="B15" s="8"/>
      <c r="C15" s="8"/>
      <c r="D15"/>
      <c r="E15" s="3" t="s">
        <v>17</v>
      </c>
      <c r="F15" s="5"/>
      <c r="G15" s="10"/>
    </row>
    <row r="16" spans="1:7">
      <c r="A16" s="10"/>
      <c r="B16" s="8"/>
      <c r="C16" s="8"/>
      <c r="D16"/>
      <c r="E16" s="3" t="s">
        <v>32</v>
      </c>
      <c r="F16" s="5"/>
      <c r="G16" s="10"/>
    </row>
    <row r="17" spans="1:7">
      <c r="A17" s="10"/>
      <c r="B17" s="8"/>
      <c r="C17" s="8"/>
      <c r="D17"/>
      <c r="E17" s="3" t="s">
        <v>18</v>
      </c>
      <c r="F17" s="5"/>
      <c r="G17" s="10"/>
    </row>
    <row r="18" spans="1:7">
      <c r="A18" s="10"/>
      <c r="B18" s="8"/>
      <c r="C18" s="8"/>
      <c r="D18"/>
      <c r="E18" s="3" t="s">
        <v>19</v>
      </c>
      <c r="F18" s="5"/>
      <c r="G18" s="10"/>
    </row>
    <row r="19" spans="1:7">
      <c r="A19" s="10"/>
      <c r="B19" s="8"/>
      <c r="C19" s="8"/>
      <c r="D19"/>
      <c r="E19" s="3" t="s">
        <v>20</v>
      </c>
      <c r="F19" s="5"/>
      <c r="G19" s="10"/>
    </row>
    <row r="20" spans="1:7">
      <c r="A20" s="10"/>
      <c r="B20" s="8"/>
      <c r="C20" s="8"/>
      <c r="D20"/>
      <c r="E20" s="3" t="s">
        <v>21</v>
      </c>
      <c r="F20" s="5"/>
      <c r="G20" s="10"/>
    </row>
    <row r="21" spans="1:7">
      <c r="A21" s="10"/>
      <c r="B21" s="8"/>
      <c r="C21" s="8"/>
      <c r="D21"/>
      <c r="E21" s="3" t="s">
        <v>45</v>
      </c>
      <c r="F21" s="4"/>
      <c r="G21" s="10"/>
    </row>
    <row r="22" spans="1:7">
      <c r="A22" s="10"/>
      <c r="B22" s="8"/>
      <c r="C22" s="8"/>
      <c r="D22"/>
      <c r="E22" s="3" t="s">
        <v>43</v>
      </c>
      <c r="F22" s="4"/>
      <c r="G22" s="10"/>
    </row>
    <row r="23" spans="1:7">
      <c r="A23" s="10"/>
      <c r="B23" s="8"/>
      <c r="C23" s="8"/>
      <c r="D23"/>
      <c r="E23" s="3" t="s">
        <v>36</v>
      </c>
      <c r="F23" s="5"/>
      <c r="G23" s="10"/>
    </row>
    <row r="24" spans="1:7">
      <c r="A24" s="10"/>
      <c r="B24" s="8"/>
      <c r="C24" s="9"/>
      <c r="D24"/>
      <c r="E24" s="3" t="s">
        <v>37</v>
      </c>
      <c r="F24" s="5"/>
      <c r="G24" s="10"/>
    </row>
    <row r="25" spans="1:7">
      <c r="A25" s="10"/>
      <c r="B25" s="8"/>
      <c r="C25" s="8"/>
      <c r="D25"/>
      <c r="E25" s="3" t="s">
        <v>46</v>
      </c>
      <c r="F25" s="5"/>
      <c r="G25" s="10"/>
    </row>
    <row r="26" spans="1:7">
      <c r="A26" s="10"/>
      <c r="B26" s="8"/>
      <c r="C26" s="8"/>
      <c r="D26"/>
      <c r="E26" s="3"/>
      <c r="F26" s="5"/>
      <c r="G26" s="10"/>
    </row>
    <row r="27" spans="1:7">
      <c r="A27" s="10"/>
      <c r="B27" s="10"/>
      <c r="C27" s="8"/>
      <c r="D27"/>
      <c r="E27" s="3"/>
      <c r="F27" s="5"/>
      <c r="G27" s="10"/>
    </row>
    <row r="28" spans="1:7">
      <c r="A28" s="10"/>
      <c r="B28" s="10"/>
      <c r="C28" s="8"/>
      <c r="D28"/>
      <c r="E28" s="3"/>
      <c r="F28" s="5"/>
      <c r="G28" s="10"/>
    </row>
    <row r="29" spans="1:7">
      <c r="A29" s="10"/>
      <c r="B29" s="10"/>
      <c r="C29" s="8"/>
      <c r="D29"/>
    </row>
    <row r="30" spans="1:7">
      <c r="A30" s="10"/>
      <c r="B30" s="10"/>
      <c r="C30" s="10"/>
      <c r="D30"/>
    </row>
    <row r="31" spans="1:7">
      <c r="A31" s="10"/>
      <c r="B31" s="10"/>
      <c r="C31" s="10"/>
      <c r="D31"/>
    </row>
    <row r="32" spans="1:7">
      <c r="A32" s="10"/>
      <c r="B32" s="10"/>
      <c r="C32" s="10"/>
    </row>
    <row r="33" spans="1:3">
      <c r="A33" s="10"/>
      <c r="B33" s="10"/>
      <c r="C33" s="10"/>
    </row>
    <row r="34" spans="1:3">
      <c r="A34" s="10"/>
      <c r="B34" s="10"/>
      <c r="C34" s="10"/>
    </row>
    <row r="35" spans="1:3">
      <c r="A35" s="10"/>
      <c r="B35" s="10"/>
      <c r="C35" s="10"/>
    </row>
    <row r="36" spans="1:3">
      <c r="A36" s="10"/>
      <c r="B36" s="10"/>
      <c r="C36" s="10"/>
    </row>
    <row r="37" spans="1:3">
      <c r="A37" s="10"/>
      <c r="B37" s="10"/>
      <c r="C37" s="10"/>
    </row>
    <row r="38" spans="1:3">
      <c r="A38" s="10"/>
      <c r="B38" s="10"/>
      <c r="C38" s="10"/>
    </row>
    <row r="39" spans="1:3">
      <c r="A39" s="10"/>
      <c r="B39" s="10"/>
      <c r="C39" s="10"/>
    </row>
    <row r="40" spans="1:3">
      <c r="A40" s="10"/>
      <c r="B40" s="10"/>
      <c r="C40" s="10"/>
    </row>
    <row r="41" spans="1:3">
      <c r="A41" s="10"/>
      <c r="B41" s="10"/>
      <c r="C41" s="10"/>
    </row>
    <row r="42" spans="1:3">
      <c r="A42" s="10"/>
      <c r="B42" s="10"/>
      <c r="C42" s="10"/>
    </row>
    <row r="43" spans="1:3">
      <c r="A43" s="10"/>
      <c r="B43" s="10"/>
      <c r="C43" s="10"/>
    </row>
    <row r="44" spans="1:3">
      <c r="A44" s="10"/>
      <c r="B44" s="10"/>
      <c r="C44" s="10"/>
    </row>
    <row r="45" spans="1:3">
      <c r="A45" s="10"/>
      <c r="B45" s="10"/>
      <c r="C45" s="10"/>
    </row>
    <row r="46" spans="1:3">
      <c r="A46" s="10"/>
      <c r="B46" s="10"/>
      <c r="C46" s="10"/>
    </row>
    <row r="47" spans="1:3">
      <c r="A47" s="10"/>
      <c r="B47" s="10"/>
      <c r="C47" s="10"/>
    </row>
    <row r="48" spans="1:3">
      <c r="A48" s="10"/>
      <c r="B48" s="10"/>
      <c r="C48" s="10"/>
    </row>
    <row r="49" spans="1:13">
      <c r="A49" s="10"/>
      <c r="B49" s="10"/>
      <c r="C49" s="10"/>
    </row>
    <row r="50" spans="1:13">
      <c r="A50" s="10"/>
      <c r="B50" s="10"/>
      <c r="C50" s="10"/>
    </row>
    <row r="52" spans="1:13" s="13" customFormat="1">
      <c r="A52" s="12" t="s">
        <v>7</v>
      </c>
      <c r="B52" s="12" t="s">
        <v>47</v>
      </c>
      <c r="C52" s="12" t="s">
        <v>48</v>
      </c>
      <c r="D52" s="12" t="s">
        <v>49</v>
      </c>
      <c r="E52" s="12" t="s">
        <v>50</v>
      </c>
      <c r="F52" s="12" t="s">
        <v>51</v>
      </c>
      <c r="G52" s="12" t="s">
        <v>52</v>
      </c>
      <c r="H52" s="12" t="s">
        <v>53</v>
      </c>
      <c r="I52" s="12" t="s">
        <v>54</v>
      </c>
      <c r="J52" s="12" t="s">
        <v>55</v>
      </c>
      <c r="K52" s="12" t="s">
        <v>56</v>
      </c>
      <c r="L52" s="12" t="s">
        <v>77</v>
      </c>
      <c r="M52" s="12" t="s">
        <v>78</v>
      </c>
    </row>
    <row r="53" spans="1:13" s="13" customFormat="1">
      <c r="A53" s="14" t="s">
        <v>88</v>
      </c>
      <c r="B53" s="15"/>
      <c r="C53" s="15"/>
      <c r="D53" s="17"/>
      <c r="E53" s="16"/>
      <c r="F53" s="16"/>
      <c r="G53" s="16"/>
      <c r="H53" s="16"/>
      <c r="I53" s="16"/>
      <c r="J53" s="16"/>
      <c r="K53" s="16"/>
      <c r="L53" s="16"/>
      <c r="M53" s="16"/>
    </row>
    <row r="54" spans="1:13" s="13" customFormat="1">
      <c r="A54" s="17" t="s">
        <v>23</v>
      </c>
      <c r="B54" s="15" t="s">
        <v>149</v>
      </c>
      <c r="C54" s="16" t="s">
        <v>71</v>
      </c>
      <c r="D54" s="17"/>
      <c r="E54" s="16"/>
      <c r="F54" s="16"/>
      <c r="G54" s="16"/>
      <c r="H54" s="16"/>
      <c r="I54" s="16"/>
      <c r="J54" s="16"/>
      <c r="K54" s="16"/>
      <c r="L54" s="16"/>
      <c r="M54" s="16"/>
    </row>
    <row r="55" spans="1:13" s="13" customFormat="1">
      <c r="A55" s="17" t="s">
        <v>28</v>
      </c>
      <c r="B55" s="17" t="s">
        <v>72</v>
      </c>
      <c r="C55" s="16" t="s">
        <v>71</v>
      </c>
      <c r="D55" s="17"/>
      <c r="E55" s="16"/>
      <c r="F55" s="16"/>
      <c r="G55" s="16"/>
      <c r="H55" s="16"/>
      <c r="I55" s="16"/>
      <c r="J55" s="16"/>
      <c r="K55" s="16"/>
      <c r="L55" s="16"/>
      <c r="M55" s="16"/>
    </row>
    <row r="56" spans="1:13" s="13" customFormat="1">
      <c r="A56" s="14" t="s">
        <v>26</v>
      </c>
      <c r="B56" s="17" t="s">
        <v>29</v>
      </c>
      <c r="C56" s="17" t="s">
        <v>82</v>
      </c>
      <c r="D56" s="15"/>
      <c r="E56" s="16"/>
      <c r="F56" s="16"/>
      <c r="G56" s="16"/>
      <c r="H56" s="16"/>
      <c r="I56" s="16"/>
      <c r="J56" s="16"/>
      <c r="K56" s="16"/>
      <c r="L56" s="16"/>
      <c r="M56" s="16"/>
    </row>
    <row r="57" spans="1:13" s="13" customFormat="1">
      <c r="A57" s="14" t="s">
        <v>25</v>
      </c>
      <c r="B57" s="17" t="s">
        <v>89</v>
      </c>
      <c r="C57" s="15" t="s">
        <v>150</v>
      </c>
      <c r="D57" s="15" t="s">
        <v>24</v>
      </c>
      <c r="E57" s="16" t="s">
        <v>71</v>
      </c>
      <c r="F57" s="16"/>
      <c r="G57" s="16"/>
      <c r="H57" s="16"/>
      <c r="I57" s="16"/>
      <c r="J57" s="16"/>
      <c r="K57" s="16"/>
      <c r="L57" s="16"/>
      <c r="M57" s="16"/>
    </row>
    <row r="58" spans="1:13" s="13" customFormat="1" ht="39" customHeight="1">
      <c r="A58" s="14" t="s">
        <v>8</v>
      </c>
      <c r="B58" s="15" t="s">
        <v>151</v>
      </c>
      <c r="C58" s="15" t="s">
        <v>173</v>
      </c>
      <c r="D58" s="15" t="s">
        <v>170</v>
      </c>
      <c r="E58" s="16" t="s">
        <v>152</v>
      </c>
      <c r="F58" s="15" t="s">
        <v>172</v>
      </c>
      <c r="G58" s="15" t="s">
        <v>166</v>
      </c>
      <c r="H58" s="134" t="s">
        <v>178</v>
      </c>
      <c r="I58" s="135" t="s">
        <v>179</v>
      </c>
      <c r="J58" s="135" t="s">
        <v>180</v>
      </c>
      <c r="K58" s="79" t="s">
        <v>153</v>
      </c>
      <c r="L58" s="16" t="s">
        <v>71</v>
      </c>
      <c r="M58" s="16"/>
    </row>
    <row r="59" spans="1:13" s="13" customFormat="1" ht="24">
      <c r="A59" s="14" t="s">
        <v>73</v>
      </c>
      <c r="B59" s="15" t="s">
        <v>10</v>
      </c>
      <c r="C59" s="17" t="s">
        <v>154</v>
      </c>
      <c r="D59" s="17" t="s">
        <v>11</v>
      </c>
      <c r="E59" s="136" t="s">
        <v>181</v>
      </c>
      <c r="F59" s="16" t="s">
        <v>71</v>
      </c>
      <c r="G59" s="16"/>
      <c r="H59" s="16"/>
      <c r="I59" s="16"/>
      <c r="J59" s="16"/>
      <c r="K59" s="16"/>
      <c r="L59" s="16"/>
      <c r="M59" s="16"/>
    </row>
    <row r="60" spans="1:13" s="13" customFormat="1">
      <c r="A60" s="17" t="s">
        <v>12</v>
      </c>
      <c r="B60" s="15" t="s">
        <v>155</v>
      </c>
      <c r="C60" s="15" t="s">
        <v>71</v>
      </c>
      <c r="D60" s="15"/>
      <c r="E60" s="16"/>
      <c r="F60" s="16"/>
      <c r="G60" s="16"/>
      <c r="H60" s="16"/>
      <c r="I60" s="16"/>
      <c r="J60" s="16"/>
      <c r="K60" s="16"/>
      <c r="L60" s="16"/>
      <c r="M60" s="16"/>
    </row>
    <row r="61" spans="1:13" s="13" customFormat="1" ht="24">
      <c r="A61" s="17" t="s">
        <v>13</v>
      </c>
      <c r="B61" s="17" t="s">
        <v>11</v>
      </c>
      <c r="C61" s="135" t="s">
        <v>181</v>
      </c>
      <c r="D61" s="15" t="s">
        <v>57</v>
      </c>
      <c r="E61" s="15" t="s">
        <v>71</v>
      </c>
      <c r="F61" s="16"/>
      <c r="G61" s="16"/>
      <c r="H61" s="16"/>
      <c r="I61" s="16"/>
      <c r="J61" s="16"/>
      <c r="K61" s="16"/>
      <c r="L61" s="16"/>
      <c r="M61" s="16"/>
    </row>
    <row r="62" spans="1:13" s="13" customFormat="1" ht="24">
      <c r="A62" s="14" t="s">
        <v>14</v>
      </c>
      <c r="B62" s="15" t="s">
        <v>156</v>
      </c>
      <c r="C62" s="16" t="s">
        <v>107</v>
      </c>
      <c r="D62" s="16" t="s">
        <v>157</v>
      </c>
      <c r="E62" s="15" t="s">
        <v>58</v>
      </c>
      <c r="F62" s="16" t="s">
        <v>59</v>
      </c>
      <c r="G62" s="136" t="s">
        <v>182</v>
      </c>
      <c r="H62" s="16" t="s">
        <v>71</v>
      </c>
      <c r="I62" s="16"/>
      <c r="J62" s="16"/>
      <c r="K62" s="16"/>
      <c r="L62" s="16"/>
      <c r="M62" s="16"/>
    </row>
    <row r="63" spans="1:13" s="13" customFormat="1">
      <c r="A63" s="14" t="s">
        <v>15</v>
      </c>
      <c r="B63" s="15" t="s">
        <v>61</v>
      </c>
      <c r="C63" s="16" t="s">
        <v>79</v>
      </c>
      <c r="D63" s="79" t="s">
        <v>164</v>
      </c>
      <c r="E63" s="16" t="s">
        <v>71</v>
      </c>
      <c r="F63" s="16"/>
      <c r="G63" s="16"/>
      <c r="H63" s="16"/>
      <c r="I63" s="16"/>
      <c r="J63" s="16"/>
      <c r="K63" s="16"/>
      <c r="L63" s="16"/>
      <c r="M63" s="16"/>
    </row>
    <row r="64" spans="1:13" s="13" customFormat="1" ht="36">
      <c r="A64" s="14" t="s">
        <v>35</v>
      </c>
      <c r="B64" s="137" t="s">
        <v>183</v>
      </c>
      <c r="C64" s="16" t="s">
        <v>160</v>
      </c>
      <c r="D64" s="79" t="s">
        <v>158</v>
      </c>
      <c r="E64" s="138" t="s">
        <v>184</v>
      </c>
      <c r="F64" s="79" t="s">
        <v>159</v>
      </c>
      <c r="G64" s="139" t="s">
        <v>185</v>
      </c>
      <c r="H64" s="136" t="s">
        <v>186</v>
      </c>
      <c r="I64" s="16" t="s">
        <v>71</v>
      </c>
      <c r="J64" s="16"/>
      <c r="K64" s="16"/>
      <c r="L64" s="16"/>
      <c r="M64" s="16"/>
    </row>
    <row r="65" spans="1:13" s="13" customFormat="1">
      <c r="A65" s="14" t="s">
        <v>16</v>
      </c>
      <c r="B65" s="16" t="s">
        <v>161</v>
      </c>
      <c r="C65" s="16" t="s">
        <v>105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s="13" customFormat="1">
      <c r="A66" s="14" t="s">
        <v>17</v>
      </c>
      <c r="B66" s="15" t="s">
        <v>162</v>
      </c>
      <c r="C66" s="16" t="s">
        <v>71</v>
      </c>
      <c r="D66" s="15"/>
      <c r="E66" s="16"/>
      <c r="F66" s="16"/>
      <c r="G66" s="16"/>
      <c r="H66" s="16"/>
      <c r="I66" s="16"/>
      <c r="J66" s="16"/>
      <c r="K66" s="16"/>
      <c r="L66" s="16"/>
      <c r="M66" s="16"/>
    </row>
    <row r="67" spans="1:13" s="13" customFormat="1">
      <c r="A67" s="14" t="s">
        <v>32</v>
      </c>
      <c r="B67" s="15" t="s">
        <v>163</v>
      </c>
      <c r="C67" s="16" t="s">
        <v>60</v>
      </c>
      <c r="D67" s="16" t="s">
        <v>71</v>
      </c>
      <c r="E67" s="16"/>
      <c r="F67" s="16"/>
      <c r="G67" s="16"/>
      <c r="H67" s="16"/>
      <c r="I67" s="16"/>
      <c r="J67" s="16"/>
      <c r="K67" s="16"/>
      <c r="L67" s="16"/>
      <c r="M67" s="16"/>
    </row>
    <row r="68" spans="1:13" s="13" customFormat="1">
      <c r="A68" s="14" t="s">
        <v>18</v>
      </c>
      <c r="B68" s="15" t="s">
        <v>68</v>
      </c>
      <c r="C68" s="16" t="s">
        <v>67</v>
      </c>
      <c r="D68" s="15" t="s">
        <v>69</v>
      </c>
      <c r="E68" s="16" t="s">
        <v>70</v>
      </c>
      <c r="F68" s="16" t="s">
        <v>71</v>
      </c>
      <c r="G68" s="16"/>
      <c r="H68" s="16"/>
      <c r="I68" s="16"/>
      <c r="J68" s="16"/>
      <c r="K68" s="16"/>
      <c r="L68" s="16"/>
      <c r="M68" s="16"/>
    </row>
    <row r="69" spans="1:13" s="13" customFormat="1" ht="24">
      <c r="A69" s="14" t="s">
        <v>74</v>
      </c>
      <c r="B69" s="135" t="s">
        <v>187</v>
      </c>
      <c r="C69" s="135" t="s">
        <v>188</v>
      </c>
      <c r="D69" s="15" t="s">
        <v>111</v>
      </c>
      <c r="E69" s="16" t="s">
        <v>43</v>
      </c>
      <c r="F69" s="16"/>
      <c r="G69" s="16"/>
      <c r="H69" s="16"/>
      <c r="I69" s="16"/>
      <c r="J69" s="16"/>
      <c r="K69" s="16"/>
      <c r="L69" s="16"/>
      <c r="M69" s="16"/>
    </row>
    <row r="70" spans="1:13" s="13" customFormat="1">
      <c r="A70" s="14" t="s">
        <v>20</v>
      </c>
      <c r="B70" s="15" t="s">
        <v>76</v>
      </c>
      <c r="C70" s="16" t="s">
        <v>71</v>
      </c>
      <c r="D70" s="15"/>
      <c r="E70" s="16"/>
      <c r="F70" s="16"/>
      <c r="G70" s="16"/>
      <c r="H70" s="16"/>
      <c r="I70" s="16"/>
      <c r="J70" s="16"/>
      <c r="K70" s="16"/>
      <c r="L70" s="16"/>
      <c r="M70" s="16"/>
    </row>
    <row r="71" spans="1:13" s="13" customFormat="1" ht="24">
      <c r="A71" s="14" t="s">
        <v>21</v>
      </c>
      <c r="B71" s="136" t="s">
        <v>191</v>
      </c>
      <c r="C71" s="16" t="s">
        <v>192</v>
      </c>
      <c r="D71" s="141" t="s">
        <v>193</v>
      </c>
      <c r="E71" s="16" t="s">
        <v>194</v>
      </c>
      <c r="F71" s="136" t="s">
        <v>195</v>
      </c>
      <c r="G71" s="140" t="s">
        <v>196</v>
      </c>
      <c r="H71" s="16" t="s">
        <v>189</v>
      </c>
      <c r="I71" s="16" t="s">
        <v>190</v>
      </c>
      <c r="J71" s="16"/>
      <c r="K71" s="16"/>
      <c r="L71" s="16"/>
    </row>
    <row r="72" spans="1:13" s="13" customFormat="1">
      <c r="A72" s="14" t="s">
        <v>104</v>
      </c>
      <c r="B72" s="17" t="s">
        <v>108</v>
      </c>
      <c r="C72" s="16" t="s">
        <v>105</v>
      </c>
      <c r="D72" s="17"/>
      <c r="E72" s="16"/>
      <c r="F72" s="16"/>
      <c r="G72" s="16"/>
      <c r="H72" s="16"/>
      <c r="I72" s="16"/>
      <c r="J72" s="16"/>
      <c r="K72" s="16"/>
      <c r="L72" s="16"/>
      <c r="M72" s="16"/>
    </row>
    <row r="73" spans="1:13" s="13" customFormat="1">
      <c r="A73" s="14" t="s">
        <v>44</v>
      </c>
      <c r="B73" s="15" t="s">
        <v>106</v>
      </c>
      <c r="C73" s="16" t="s">
        <v>109</v>
      </c>
      <c r="D73" s="16" t="s">
        <v>110</v>
      </c>
      <c r="E73" s="16" t="s">
        <v>43</v>
      </c>
      <c r="F73" s="16"/>
      <c r="G73" s="16"/>
      <c r="H73" s="16"/>
      <c r="I73" s="16"/>
      <c r="J73" s="16"/>
      <c r="K73" s="16"/>
      <c r="L73" s="16"/>
      <c r="M73" s="16"/>
    </row>
    <row r="74" spans="1:13" s="13" customFormat="1">
      <c r="A74" s="14" t="s">
        <v>43</v>
      </c>
      <c r="B74" s="17" t="s">
        <v>62</v>
      </c>
      <c r="C74" s="17" t="s">
        <v>63</v>
      </c>
      <c r="D74" s="16" t="s">
        <v>64</v>
      </c>
      <c r="E74" s="16" t="s">
        <v>65</v>
      </c>
      <c r="F74" s="16" t="s">
        <v>66</v>
      </c>
      <c r="G74" s="16" t="s">
        <v>75</v>
      </c>
      <c r="H74" s="16"/>
      <c r="I74" s="16"/>
      <c r="J74" s="16"/>
      <c r="K74" s="17"/>
      <c r="L74" s="16"/>
      <c r="M74" s="16"/>
    </row>
    <row r="75" spans="1:13" s="13" customFormat="1">
      <c r="A75" s="14"/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s="13" customFormat="1">
      <c r="A76" s="14"/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3" s="13" customFormat="1">
      <c r="A77" s="14"/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82" spans="1:7">
      <c r="A82" s="10" t="s">
        <v>7</v>
      </c>
      <c r="B82" s="10" t="s">
        <v>83</v>
      </c>
      <c r="C82" s="10" t="s">
        <v>2</v>
      </c>
      <c r="D82" s="10" t="s">
        <v>4</v>
      </c>
      <c r="E82" s="10" t="s">
        <v>84</v>
      </c>
      <c r="F82" s="10" t="s">
        <v>85</v>
      </c>
      <c r="G82" s="10" t="s">
        <v>6</v>
      </c>
    </row>
    <row r="83" spans="1:7">
      <c r="A83" s="10" t="s">
        <v>96</v>
      </c>
      <c r="B83" s="29">
        <f>SUMIF(収支簿!$E$7:$E$3100,$A83,収支簿!$H$7:$H$3100)</f>
        <v>0</v>
      </c>
      <c r="C83" s="29">
        <f>SUMIF(収支簿!$E$7:$E$3100,$A83,収支簿!$I$7:$I$3100)</f>
        <v>0</v>
      </c>
      <c r="D83" s="29">
        <f>SUMIF(収支簿!$E$7:$E$3100,$A83,収支簿!$J$7:$J$3100)</f>
        <v>0</v>
      </c>
      <c r="E83" s="29">
        <f>SUMIF(収支簿!$E$7:$E$3100,$A83,収支簿!$K$7:$K$3100)</f>
        <v>0</v>
      </c>
      <c r="F83" s="29">
        <f>SUMIF(収支簿!$E$7:$E$3100,$A83,収支簿!$L$7:$L$3100)</f>
        <v>0</v>
      </c>
      <c r="G83" s="29">
        <f>SUMIF(収支簿!$E$7:$E$3100,$A83,収支簿!$M$7:$M$3100)</f>
        <v>0</v>
      </c>
    </row>
    <row r="84" spans="1:7">
      <c r="A84" s="10" t="s">
        <v>23</v>
      </c>
      <c r="B84" s="29">
        <f>SUMIF(収支簿!$E$7:$E$3100,$A84,収支簿!$H$7:$H$3100)</f>
        <v>0</v>
      </c>
      <c r="C84" s="29">
        <f>SUMIF(収支簿!$E$7:$E$3100,$A84,収支簿!$I$7:$I$3100)</f>
        <v>0</v>
      </c>
      <c r="D84" s="29">
        <f>SUMIF(収支簿!$E$7:$E$3100,$A84,収支簿!$J$7:$J$3100)</f>
        <v>0</v>
      </c>
      <c r="E84" s="29">
        <f>SUMIF(収支簿!$E$7:$E$3100,$A84,収支簿!$K$7:$K$3100)</f>
        <v>0</v>
      </c>
      <c r="F84" s="29">
        <f>SUMIF(収支簿!$E$7:$E$3100,$A84,収支簿!$L$7:$L$3100)</f>
        <v>0</v>
      </c>
      <c r="G84" s="29">
        <f>SUMIF(収支簿!$E$7:$E$3100,$A84,収支簿!$M$7:$M$3100)</f>
        <v>0</v>
      </c>
    </row>
    <row r="85" spans="1:7">
      <c r="A85" s="10" t="s">
        <v>28</v>
      </c>
      <c r="B85" s="29">
        <f>SUMIF(収支簿!$E$7:$E$3100,$A85,収支簿!$H$7:$H$3100)</f>
        <v>0</v>
      </c>
      <c r="C85" s="29">
        <f>SUMIF(収支簿!$E$7:$E$3100,$A85,収支簿!$I$7:$I$3100)</f>
        <v>0</v>
      </c>
      <c r="D85" s="29">
        <f>SUMIF(収支簿!$E$7:$E$3100,$A85,収支簿!$J$7:$J$3100)</f>
        <v>0</v>
      </c>
      <c r="E85" s="29">
        <f>SUMIF(収支簿!$E$7:$E$3100,$A85,収支簿!$K$7:$K$3100)</f>
        <v>0</v>
      </c>
      <c r="F85" s="29">
        <f>SUMIF(収支簿!$E$7:$E$3100,$A85,収支簿!$L$7:$L$3100)</f>
        <v>0</v>
      </c>
      <c r="G85" s="29">
        <f>SUMIF(収支簿!$E$7:$E$3100,$A85,収支簿!$M$7:$M$3100)</f>
        <v>0</v>
      </c>
    </row>
    <row r="86" spans="1:7">
      <c r="A86" s="10" t="s">
        <v>26</v>
      </c>
      <c r="B86" s="29">
        <f>SUMIF(収支簿!$E$7:$E$3100,$A86,収支簿!$H$7:$H$3100)</f>
        <v>0</v>
      </c>
      <c r="C86" s="29">
        <f>SUMIF(収支簿!$E$7:$E$3100,$A86,収支簿!$I$7:$I$3100)</f>
        <v>0</v>
      </c>
      <c r="D86" s="29">
        <f>SUMIF(収支簿!$E$7:$E$3100,$A86,収支簿!$J$7:$J$3100)</f>
        <v>0</v>
      </c>
      <c r="E86" s="29">
        <f>SUMIF(収支簿!$E$7:$E$3100,$A86,収支簿!$K$7:$K$3100)</f>
        <v>0</v>
      </c>
      <c r="F86" s="29">
        <f>SUMIF(収支簿!$E$7:$E$3100,$A86,収支簿!$L$7:$L$3100)</f>
        <v>0</v>
      </c>
      <c r="G86" s="29">
        <f>SUMIF(収支簿!$E$7:$E$3100,$A86,収支簿!$M$7:$M$3100)</f>
        <v>0</v>
      </c>
    </row>
    <row r="87" spans="1:7">
      <c r="A87" s="10" t="s">
        <v>25</v>
      </c>
      <c r="B87" s="29">
        <f>SUMIF(収支簿!$E$7:$E$3100,$A87,収支簿!$H$7:$H$3100)</f>
        <v>0</v>
      </c>
      <c r="C87" s="29">
        <f>SUMIF(収支簿!$E$7:$E$3100,$A87,収支簿!$I$7:$I$3100)</f>
        <v>0</v>
      </c>
      <c r="D87" s="29">
        <f>SUMIF(収支簿!$E$7:$E$3100,$A87,収支簿!$J$7:$J$3100)</f>
        <v>0</v>
      </c>
      <c r="E87" s="29">
        <f>SUMIF(収支簿!$E$7:$E$3100,$A87,収支簿!$K$7:$K$3100)</f>
        <v>0</v>
      </c>
      <c r="F87" s="29">
        <f>SUMIF(収支簿!$E$7:$E$3100,$A87,収支簿!$L$7:$L$3100)</f>
        <v>0</v>
      </c>
      <c r="G87" s="29">
        <f>SUMIF(収支簿!$E$7:$E$3100,$A87,収支簿!$M$7:$M$3100)</f>
        <v>0</v>
      </c>
    </row>
    <row r="88" spans="1:7">
      <c r="A88" s="10" t="s">
        <v>8</v>
      </c>
      <c r="B88" s="29">
        <f>SUMIF(収支簿!$E$7:$E$3100,$A88,収支簿!$H$7:$H$3100)</f>
        <v>0</v>
      </c>
      <c r="C88" s="29">
        <f>SUMIF(収支簿!$E$7:$E$3100,$A88,収支簿!$I$7:$I$3100)</f>
        <v>0</v>
      </c>
      <c r="D88" s="29">
        <f>SUMIF(収支簿!$E$7:$E$3100,$A88,収支簿!$J$7:$J$3100)</f>
        <v>0</v>
      </c>
      <c r="E88" s="29">
        <f>SUMIF(収支簿!$E$7:$E$3100,$A88,収支簿!$K$7:$K$3100)</f>
        <v>0</v>
      </c>
      <c r="F88" s="29">
        <f>SUMIF(収支簿!$E$7:$E$3100,$A88,収支簿!$L$7:$L$3100)</f>
        <v>0</v>
      </c>
      <c r="G88" s="29">
        <f>SUMIF(収支簿!$E$7:$E$3100,$A88,収支簿!$M$7:$M$3100)</f>
        <v>0</v>
      </c>
    </row>
    <row r="89" spans="1:7">
      <c r="A89" s="10" t="s">
        <v>73</v>
      </c>
      <c r="B89" s="29">
        <f>SUMIF(収支簿!$E$7:$E$3100,$A89,収支簿!$H$7:$H$3100)</f>
        <v>0</v>
      </c>
      <c r="C89" s="29">
        <f>SUMIF(収支簿!$E$7:$E$3100,$A89,収支簿!$I$7:$I$3100)</f>
        <v>0</v>
      </c>
      <c r="D89" s="29">
        <f>SUMIF(収支簿!$E$7:$E$3100,$A89,収支簿!$J$7:$J$3100)</f>
        <v>0</v>
      </c>
      <c r="E89" s="29">
        <f>SUMIF(収支簿!$E$7:$E$3100,$A89,収支簿!$K$7:$K$3100)</f>
        <v>0</v>
      </c>
      <c r="F89" s="29">
        <f>SUMIF(収支簿!$E$7:$E$3100,$A89,収支簿!$L$7:$L$3100)</f>
        <v>0</v>
      </c>
      <c r="G89" s="29">
        <f>SUMIF(収支簿!$E$7:$E$3100,$A89,収支簿!$M$7:$M$3100)</f>
        <v>0</v>
      </c>
    </row>
    <row r="90" spans="1:7">
      <c r="A90" s="10" t="s">
        <v>12</v>
      </c>
      <c r="B90" s="29">
        <f>SUMIF(収支簿!$E$7:$E$3100,$A90,収支簿!$H$7:$H$3100)</f>
        <v>0</v>
      </c>
      <c r="C90" s="29">
        <f>SUMIF(収支簿!$E$7:$E$3100,$A90,収支簿!$I$7:$I$3100)</f>
        <v>0</v>
      </c>
      <c r="D90" s="29">
        <f>SUMIF(収支簿!$E$7:$E$3100,$A90,収支簿!$J$7:$J$3100)</f>
        <v>0</v>
      </c>
      <c r="E90" s="29">
        <f>SUMIF(収支簿!$E$7:$E$3100,$A90,収支簿!$K$7:$K$3100)</f>
        <v>0</v>
      </c>
      <c r="F90" s="29">
        <f>SUMIF(収支簿!$E$7:$E$3100,$A90,収支簿!$L$7:$L$3100)</f>
        <v>0</v>
      </c>
      <c r="G90" s="29">
        <f>SUMIF(収支簿!$E$7:$E$3100,$A90,収支簿!$M$7:$M$3100)</f>
        <v>0</v>
      </c>
    </row>
    <row r="91" spans="1:7">
      <c r="A91" s="10" t="s">
        <v>13</v>
      </c>
      <c r="B91" s="29">
        <f>SUMIF(収支簿!$E$7:$E$3100,$A91,収支簿!$H$7:$H$3100)</f>
        <v>0</v>
      </c>
      <c r="C91" s="29">
        <f>SUMIF(収支簿!$E$7:$E$3100,$A91,収支簿!$I$7:$I$3100)</f>
        <v>0</v>
      </c>
      <c r="D91" s="29">
        <f>SUMIF(収支簿!$E$7:$E$3100,$A91,収支簿!$J$7:$J$3100)</f>
        <v>0</v>
      </c>
      <c r="E91" s="29">
        <f>SUMIF(収支簿!$E$7:$E$3100,$A91,収支簿!$K$7:$K$3100)</f>
        <v>0</v>
      </c>
      <c r="F91" s="29">
        <f>SUMIF(収支簿!$E$7:$E$3100,$A91,収支簿!$L$7:$L$3100)</f>
        <v>0</v>
      </c>
      <c r="G91" s="29">
        <f>SUMIF(収支簿!$E$7:$E$3100,$A91,収支簿!$M$7:$M$3100)</f>
        <v>0</v>
      </c>
    </row>
    <row r="92" spans="1:7">
      <c r="A92" s="10" t="s">
        <v>14</v>
      </c>
      <c r="B92" s="29">
        <f>SUMIF(収支簿!$E$7:$E$3100,$A92,収支簿!$H$7:$H$3100)</f>
        <v>0</v>
      </c>
      <c r="C92" s="29">
        <f>SUMIF(収支簿!$E$7:$E$3100,$A92,収支簿!$I$7:$I$3100)</f>
        <v>0</v>
      </c>
      <c r="D92" s="29">
        <f>SUMIF(収支簿!$E$7:$E$3100,$A92,収支簿!$J$7:$J$3100)</f>
        <v>0</v>
      </c>
      <c r="E92" s="29">
        <f>SUMIF(収支簿!$E$7:$E$3100,$A92,収支簿!$K$7:$K$3100)</f>
        <v>0</v>
      </c>
      <c r="F92" s="29">
        <f>SUMIF(収支簿!$E$7:$E$3100,$A92,収支簿!$L$7:$L$3100)</f>
        <v>0</v>
      </c>
      <c r="G92" s="29">
        <f>SUMIF(収支簿!$E$7:$E$3100,$A92,収支簿!$M$7:$M$3100)</f>
        <v>0</v>
      </c>
    </row>
    <row r="93" spans="1:7">
      <c r="A93" s="10" t="s">
        <v>15</v>
      </c>
      <c r="B93" s="29">
        <f>SUMIF(収支簿!$E$7:$E$3100,$A93,収支簿!$H$7:$H$3100)</f>
        <v>0</v>
      </c>
      <c r="C93" s="29">
        <f>SUMIF(収支簿!$E$7:$E$3100,$A93,収支簿!$I$7:$I$3100)</f>
        <v>0</v>
      </c>
      <c r="D93" s="29">
        <f>SUMIF(収支簿!$E$7:$E$3100,$A93,収支簿!$J$7:$J$3100)</f>
        <v>0</v>
      </c>
      <c r="E93" s="29">
        <f>SUMIF(収支簿!$E$7:$E$3100,$A93,収支簿!$K$7:$K$3100)</f>
        <v>0</v>
      </c>
      <c r="F93" s="29">
        <f>SUMIF(収支簿!$E$7:$E$3100,$A93,収支簿!$L$7:$L$3100)</f>
        <v>0</v>
      </c>
      <c r="G93" s="29">
        <f>SUMIF(収支簿!$E$7:$E$3100,$A93,収支簿!$M$7:$M$3100)</f>
        <v>0</v>
      </c>
    </row>
    <row r="94" spans="1:7">
      <c r="A94" s="10" t="s">
        <v>35</v>
      </c>
      <c r="B94" s="29">
        <f>SUMIF(収支簿!$E$7:$E$3100,$A94,収支簿!$H$7:$H$3100)</f>
        <v>0</v>
      </c>
      <c r="C94" s="29">
        <f>SUMIF(収支簿!$E$7:$E$3100,$A94,収支簿!$I$7:$I$3100)</f>
        <v>0</v>
      </c>
      <c r="D94" s="29">
        <f>SUMIF(収支簿!$E$7:$E$3100,$A94,収支簿!$J$7:$J$3100)</f>
        <v>0</v>
      </c>
      <c r="E94" s="29">
        <f>SUMIF(収支簿!$E$7:$E$3100,$A94,収支簿!$K$7:$K$3100)</f>
        <v>0</v>
      </c>
      <c r="F94" s="29">
        <f>SUMIF(収支簿!$E$7:$E$3100,$A94,収支簿!$L$7:$L$3100)</f>
        <v>0</v>
      </c>
      <c r="G94" s="29">
        <f>SUMIF(収支簿!$E$7:$E$3100,$A94,収支簿!$M$7:$M$3100)</f>
        <v>0</v>
      </c>
    </row>
    <row r="95" spans="1:7">
      <c r="A95" s="10" t="s">
        <v>16</v>
      </c>
      <c r="B95" s="29">
        <f>SUMIF(収支簿!$E$7:$E$3100,$A95,収支簿!$H$7:$H$3100)</f>
        <v>0</v>
      </c>
      <c r="C95" s="29">
        <f>SUMIF(収支簿!$E$7:$E$3100,$A95,収支簿!$I$7:$I$3100)</f>
        <v>0</v>
      </c>
      <c r="D95" s="29">
        <f>SUMIF(収支簿!$E$7:$E$3100,$A95,収支簿!$J$7:$J$3100)</f>
        <v>0</v>
      </c>
      <c r="E95" s="29">
        <f>SUMIF(収支簿!$E$7:$E$3100,$A95,収支簿!$K$7:$K$3100)</f>
        <v>0</v>
      </c>
      <c r="F95" s="29">
        <f>SUMIF(収支簿!$E$7:$E$3100,$A95,収支簿!$L$7:$L$3100)</f>
        <v>0</v>
      </c>
      <c r="G95" s="29">
        <f>SUMIF(収支簿!$E$7:$E$3100,$A95,収支簿!$M$7:$M$3100)</f>
        <v>0</v>
      </c>
    </row>
    <row r="96" spans="1:7">
      <c r="A96" s="10" t="s">
        <v>17</v>
      </c>
      <c r="B96" s="29">
        <f>SUMIF(収支簿!$E$7:$E$3100,$A96,収支簿!$H$7:$H$3100)</f>
        <v>0</v>
      </c>
      <c r="C96" s="29">
        <f>SUMIF(収支簿!$E$7:$E$3100,$A96,収支簿!$I$7:$I$3100)</f>
        <v>0</v>
      </c>
      <c r="D96" s="29">
        <f>SUMIF(収支簿!$E$7:$E$3100,$A96,収支簿!$J$7:$J$3100)</f>
        <v>0</v>
      </c>
      <c r="E96" s="29">
        <f>SUMIF(収支簿!$E$7:$E$3100,$A96,収支簿!$K$7:$K$3100)</f>
        <v>0</v>
      </c>
      <c r="F96" s="29">
        <f>SUMIF(収支簿!$E$7:$E$3100,$A96,収支簿!$L$7:$L$3100)</f>
        <v>0</v>
      </c>
      <c r="G96" s="29">
        <f>SUMIF(収支簿!$E$7:$E$3100,$A96,収支簿!$M$7:$M$3100)</f>
        <v>0</v>
      </c>
    </row>
    <row r="97" spans="1:8">
      <c r="A97" s="10" t="s">
        <v>32</v>
      </c>
      <c r="B97" s="29">
        <f>SUMIF(収支簿!$E$7:$E$3100,$A97,収支簿!$H$7:$H$3100)</f>
        <v>0</v>
      </c>
      <c r="C97" s="29">
        <f>SUMIF(収支簿!$E$7:$E$3100,$A97,収支簿!$I$7:$I$3100)</f>
        <v>0</v>
      </c>
      <c r="D97" s="29">
        <f>SUMIF(収支簿!$E$7:$E$3100,$A97,収支簿!$J$7:$J$3100)</f>
        <v>0</v>
      </c>
      <c r="E97" s="29">
        <f>SUMIF(収支簿!$E$7:$E$3100,$A97,収支簿!$K$7:$K$3100)</f>
        <v>0</v>
      </c>
      <c r="F97" s="29">
        <f>SUMIF(収支簿!$E$7:$E$3100,$A97,収支簿!$L$7:$L$3100)</f>
        <v>0</v>
      </c>
      <c r="G97" s="29">
        <f>SUMIF(収支簿!$E$7:$E$3100,$A97,収支簿!$M$7:$M$3100)</f>
        <v>0</v>
      </c>
    </row>
    <row r="98" spans="1:8">
      <c r="A98" s="10" t="s">
        <v>18</v>
      </c>
      <c r="B98" s="29">
        <f>SUMIF(収支簿!$E$7:$E$3100,$A98,収支簿!$H$7:$H$3100)</f>
        <v>0</v>
      </c>
      <c r="C98" s="29">
        <f>SUMIF(収支簿!$E$7:$E$3100,$A98,収支簿!$I$7:$I$3100)</f>
        <v>0</v>
      </c>
      <c r="D98" s="29">
        <f>SUMIF(収支簿!$E$7:$E$3100,$A98,収支簿!$J$7:$J$3100)</f>
        <v>0</v>
      </c>
      <c r="E98" s="29">
        <f>SUMIF(収支簿!$E$7:$E$3100,$A98,収支簿!$K$7:$K$3100)</f>
        <v>0</v>
      </c>
      <c r="F98" s="29">
        <f>SUMIF(収支簿!$E$7:$E$3100,$A98,収支簿!$L$7:$L$3100)</f>
        <v>0</v>
      </c>
      <c r="G98" s="29">
        <f>SUMIF(収支簿!$E$7:$E$3100,$A98,収支簿!$M$7:$M$3100)</f>
        <v>0</v>
      </c>
    </row>
    <row r="99" spans="1:8">
      <c r="A99" s="10" t="s">
        <v>74</v>
      </c>
      <c r="B99" s="29">
        <f>SUMIF(収支簿!$E$7:$E$3100,$A99,収支簿!$H$7:$H$3100)</f>
        <v>0</v>
      </c>
      <c r="C99" s="29">
        <f>SUMIF(収支簿!$E$7:$E$3100,$A99,収支簿!$I$7:$I$3100)</f>
        <v>0</v>
      </c>
      <c r="D99" s="29">
        <f>SUMIF(収支簿!$E$7:$E$3100,$A99,収支簿!$J$7:$J$3100)</f>
        <v>0</v>
      </c>
      <c r="E99" s="29">
        <f>SUMIF(収支簿!$E$7:$E$3100,$A99,収支簿!$K$7:$K$3100)</f>
        <v>0</v>
      </c>
      <c r="F99" s="29">
        <f>SUMIF(収支簿!$E$7:$E$3100,$A99,収支簿!$L$7:$L$3100)</f>
        <v>0</v>
      </c>
      <c r="G99" s="29">
        <f>SUMIF(収支簿!$E$7:$E$3100,$A99,収支簿!$M$7:$M$3100)</f>
        <v>0</v>
      </c>
    </row>
    <row r="100" spans="1:8">
      <c r="A100" s="10" t="s">
        <v>20</v>
      </c>
      <c r="B100" s="29">
        <f>SUMIF(収支簿!$E$7:$E$3100,$A100,収支簿!$H$7:$H$3100)</f>
        <v>0</v>
      </c>
      <c r="C100" s="29">
        <f>SUMIF(収支簿!$E$7:$E$3100,$A100,収支簿!$I$7:$I$3100)</f>
        <v>0</v>
      </c>
      <c r="D100" s="29">
        <f>SUMIF(収支簿!$E$7:$E$3100,$A100,収支簿!$J$7:$J$3100)</f>
        <v>0</v>
      </c>
      <c r="E100" s="29">
        <f>SUMIF(収支簿!$E$7:$E$3100,$A100,収支簿!$K$7:$K$3100)</f>
        <v>0</v>
      </c>
      <c r="F100" s="29">
        <f>SUMIF(収支簿!$E$7:$E$3100,$A100,収支簿!$L$7:$L$3100)</f>
        <v>0</v>
      </c>
      <c r="G100" s="29">
        <f>SUMIF(収支簿!$E$7:$E$3100,$A100,収支簿!$M$7:$M$3100)</f>
        <v>0</v>
      </c>
    </row>
    <row r="101" spans="1:8">
      <c r="A101" s="10" t="s">
        <v>21</v>
      </c>
      <c r="B101" s="29">
        <f>SUMIF(収支簿!$E$7:$E$3100,$A101,収支簿!$H$7:$H$3100)</f>
        <v>0</v>
      </c>
      <c r="C101" s="29">
        <f>SUMIF(収支簿!$E$7:$E$3100,$A101,収支簿!$I$7:$I$3100)</f>
        <v>0</v>
      </c>
      <c r="D101" s="29">
        <f>SUMIF(収支簿!$E$7:$E$3100,$A101,収支簿!$J$7:$J$3100)</f>
        <v>0</v>
      </c>
      <c r="E101" s="29">
        <f>SUMIF(収支簿!$E$7:$E$3100,$A101,収支簿!$K$7:$K$3100)</f>
        <v>0</v>
      </c>
      <c r="F101" s="29">
        <f>SUMIF(収支簿!$E$7:$E$3100,$A101,収支簿!$L$7:$L$3100)</f>
        <v>0</v>
      </c>
      <c r="G101" s="29">
        <f>SUMIF(収支簿!$E$7:$E$3100,$A101,収支簿!$M$7:$M$3100)</f>
        <v>0</v>
      </c>
    </row>
    <row r="102" spans="1:8">
      <c r="A102" s="10" t="s">
        <v>104</v>
      </c>
      <c r="B102" s="29">
        <f>SUMIF(収支簿!$E$7:$E$3100,$A102,収支簿!$H$7:$H$3100)</f>
        <v>0</v>
      </c>
      <c r="C102" s="29">
        <f>SUMIF(収支簿!$E$7:$E$3100,$A102,収支簿!$I$7:$I$3100)</f>
        <v>0</v>
      </c>
      <c r="D102" s="29">
        <f>SUMIF(収支簿!$E$7:$E$3100,$A102,収支簿!$J$7:$J$3100)</f>
        <v>0</v>
      </c>
      <c r="E102" s="29">
        <f>SUMIF(収支簿!$E$7:$E$3100,$A102,収支簿!$K$7:$K$3100)</f>
        <v>0</v>
      </c>
      <c r="F102" s="29">
        <f>SUMIF(収支簿!$E$7:$E$3100,$A102,収支簿!$L$7:$L$3100)</f>
        <v>0</v>
      </c>
      <c r="G102" s="29">
        <f>SUMIF(収支簿!$E$7:$E$3100,$A102,収支簿!$M$7:$M$3100)</f>
        <v>0</v>
      </c>
    </row>
    <row r="103" spans="1:8">
      <c r="A103" s="10" t="s">
        <v>112</v>
      </c>
      <c r="B103" s="29">
        <f>SUMIF(収支簿!$E$7:$E$3100,$A103,収支簿!$H$7:$H$3100)</f>
        <v>0</v>
      </c>
      <c r="C103" s="29">
        <f>SUMIF(収支簿!$E$7:$E$3100,$A103,収支簿!$I$7:$I$3100)</f>
        <v>0</v>
      </c>
      <c r="D103" s="29">
        <f>SUMIF(収支簿!$E$7:$E$3100,$A103,収支簿!$J$7:$J$3100)</f>
        <v>0</v>
      </c>
      <c r="E103" s="29">
        <f>SUMIF(収支簿!$E$7:$E$3100,$A103,収支簿!$K$7:$K$3100)</f>
        <v>0</v>
      </c>
      <c r="F103" s="29">
        <f>SUMIF(収支簿!$E$7:$E$3100,$A103,収支簿!$L$7:$L$3100)</f>
        <v>0</v>
      </c>
      <c r="G103" s="29">
        <f>SUMIF(収支簿!$E$7:$E$3100,$A103,収支簿!$M$7:$M$3100)</f>
        <v>0</v>
      </c>
    </row>
    <row r="104" spans="1:8" ht="12.5" thickBot="1">
      <c r="A104" s="28" t="s">
        <v>43</v>
      </c>
      <c r="B104" s="30">
        <f>SUMIF(収支簿!$E$7:$E$3100,$A104,収支簿!$H$7:$H$3100)</f>
        <v>0</v>
      </c>
      <c r="C104" s="30">
        <f>SUMIF(収支簿!$E$7:$E$3100,$A104,収支簿!$I$7:$I$3100)</f>
        <v>0</v>
      </c>
      <c r="D104" s="30">
        <f>SUMIF(収支簿!$E$7:$E$3100,$A104,収支簿!$J$7:$J$3100)</f>
        <v>0</v>
      </c>
      <c r="E104" s="30">
        <f>SUMIF(収支簿!$E$7:$E$3100,$A104,収支簿!$K$7:$K$3100)</f>
        <v>0</v>
      </c>
      <c r="F104" s="30">
        <f>SUMIF(収支簿!$E$7:$E$3100,$A104,収支簿!$L$7:$L$3100)</f>
        <v>0</v>
      </c>
      <c r="G104" s="30">
        <f>SUMIF(収支簿!$E$7:$E$3100,$A104,収支簿!$M$7:$M$3100)</f>
        <v>0</v>
      </c>
      <c r="H104" s="2" t="s">
        <v>87</v>
      </c>
    </row>
    <row r="105" spans="1:8" ht="12.5" thickTop="1">
      <c r="A105" s="26" t="s">
        <v>86</v>
      </c>
      <c r="B105" s="31">
        <f t="shared" ref="B105:G105" si="0">SUBTOTAL(109,B83:B104)</f>
        <v>0</v>
      </c>
      <c r="C105" s="31">
        <f t="shared" si="0"/>
        <v>0</v>
      </c>
      <c r="D105" s="31">
        <f t="shared" si="0"/>
        <v>0</v>
      </c>
      <c r="E105" s="31">
        <f t="shared" si="0"/>
        <v>0</v>
      </c>
      <c r="F105" s="31">
        <f t="shared" si="0"/>
        <v>0</v>
      </c>
      <c r="G105" s="31">
        <f t="shared" si="0"/>
        <v>0</v>
      </c>
      <c r="H105" s="32">
        <f>C105-B105</f>
        <v>0</v>
      </c>
    </row>
  </sheetData>
  <phoneticPr fontId="1"/>
  <conditionalFormatting sqref="E94">
    <cfRule type="expression" dxfId="2" priority="3" stopIfTrue="1">
      <formula>$D$105*0.3&lt;$E$94</formula>
    </cfRule>
  </conditionalFormatting>
  <conditionalFormatting sqref="B83">
    <cfRule type="expression" dxfId="1" priority="2" stopIfTrue="1">
      <formula>$E$105*0.75&lt;$B$83</formula>
    </cfRule>
  </conditionalFormatting>
  <conditionalFormatting sqref="H105">
    <cfRule type="expression" dxfId="0" priority="1" stopIfTrue="1">
      <formula>$H$105&lt;0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28</vt:i4>
      </vt:variant>
    </vt:vector>
  </HeadingPairs>
  <TitlesOfParts>
    <vt:vector size="31" baseType="lpstr">
      <vt:lpstr>収支簿</vt:lpstr>
      <vt:lpstr>収支計算書（実績報告時に提出）</vt:lpstr>
      <vt:lpstr>【削除禁止】収支簿データ</vt:lpstr>
      <vt:lpstr>【削除禁止】収支簿データ!Print_Area</vt:lpstr>
      <vt:lpstr>'収支計算書（実績報告時に提出）'!Print_Area</vt:lpstr>
      <vt:lpstr>収支簿!Print_Area</vt:lpstr>
      <vt:lpstr>収支簿!Print_Titles</vt:lpstr>
      <vt:lpstr>スポーツ用具費</vt:lpstr>
      <vt:lpstr>その他</vt:lpstr>
      <vt:lpstr>その他収入</vt:lpstr>
      <vt:lpstr>委託費</vt:lpstr>
      <vt:lpstr>印刷製本費</vt:lpstr>
      <vt:lpstr>会議費</vt:lpstr>
      <vt:lpstr>協賛金収入</vt:lpstr>
      <vt:lpstr>経理区分</vt:lpstr>
      <vt:lpstr>雑役務費</vt:lpstr>
      <vt:lpstr>参加料収入</vt:lpstr>
      <vt:lpstr>借料及び損料</vt:lpstr>
      <vt:lpstr>収支簿!種別</vt:lpstr>
      <vt:lpstr>諸謝金</vt:lpstr>
      <vt:lpstr>助成事業細目</vt:lpstr>
      <vt:lpstr>消耗品費</vt:lpstr>
      <vt:lpstr>滞在費</vt:lpstr>
      <vt:lpstr>賃金</vt:lpstr>
      <vt:lpstr>通信運搬費</vt:lpstr>
      <vt:lpstr>渡航費</vt:lpstr>
      <vt:lpstr>入場料収入</vt:lpstr>
      <vt:lpstr>備品費</vt:lpstr>
      <vt:lpstr>保険料</vt:lpstr>
      <vt:lpstr>補助金</vt:lpstr>
      <vt:lpstr>旅費</vt:lpstr>
    </vt:vector>
  </TitlesOfParts>
  <Company>日本スポーツ振興センター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naashuser</dc:creator>
  <cp:lastModifiedBy>Windowsユーザー</cp:lastModifiedBy>
  <cp:lastPrinted>2020-06-10T02:17:32Z</cp:lastPrinted>
  <dcterms:created xsi:type="dcterms:W3CDTF">2009-05-27T02:31:25Z</dcterms:created>
  <dcterms:modified xsi:type="dcterms:W3CDTF">2023-05-22T07:32:07Z</dcterms:modified>
</cp:coreProperties>
</file>