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05.実績報告\1.提出書類\"/>
    </mc:Choice>
  </mc:AlternateContent>
  <xr:revisionPtr revIDLastSave="0" documentId="13_ncr:1_{4A04B1C0-904B-4332-82B2-C7E7A3D6693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選手強化事業・体制整備事業内訳" sheetId="9" r:id="rId1"/>
    <sheet name="事業報告書（実績報告時に提出） " sheetId="12" r:id="rId2"/>
    <sheet name="削除禁止（事業細目名）" sheetId="14" state="hidden" r:id="rId3"/>
  </sheets>
  <definedNames>
    <definedName name="_xlnm.Print_Area" localSheetId="1">'事業報告書（実績報告時に提出） '!$A$1:$V$50</definedName>
    <definedName name="_xlnm.Print_Area" localSheetId="0">選手強化事業・体制整備事業内訳!$A$1:$O$108</definedName>
    <definedName name="_xlnm.Print_Titles" localSheetId="1">'事業報告書（実績報告時に提出） '!$1:$3</definedName>
    <definedName name="_xlnm.Print_Titles" localSheetId="0">選手強化事業・体制整備事業内訳!$1:$7</definedName>
    <definedName name="コーチ力強化事業">'削除禁止（事業細目名）'!$B$4:$C$4</definedName>
    <definedName name="加盟競技団体選手強化体制整備事業">'削除禁止（事業細目名）'!$B$6:$J$6</definedName>
    <definedName name="強化活動のDX化促進支援事業">'削除禁止（事業細目名）'!$B$7:$E$7</definedName>
    <definedName name="事業細目">'削除禁止（事業細目名）'!$A$3:$A$7</definedName>
    <definedName name="次世代アスリート育成強化事業">'削除禁止（事業細目名）'!$B$5:$E$5</definedName>
    <definedName name="選手強化活動事業">'削除禁止（事業細目名）'!$B$3:$E$3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2" l="1"/>
  <c r="E34" i="12"/>
  <c r="E33" i="12"/>
  <c r="H29" i="12" l="1"/>
  <c r="T35" i="12" l="1"/>
  <c r="T34" i="12"/>
  <c r="T33" i="12"/>
  <c r="L8" i="9" l="1"/>
  <c r="L9" i="9"/>
  <c r="L10" i="9"/>
  <c r="L11" i="9"/>
  <c r="L12" i="9" l="1"/>
  <c r="L13" i="9"/>
  <c r="L14" i="9"/>
  <c r="L15" i="9"/>
  <c r="L16" i="9"/>
  <c r="L17" i="9"/>
  <c r="L18" i="9"/>
  <c r="L19" i="9"/>
  <c r="L20" i="9"/>
  <c r="L21" i="9"/>
  <c r="B3" i="12"/>
  <c r="T42" i="12"/>
  <c r="T41" i="12"/>
  <c r="T40" i="12"/>
  <c r="E19" i="12"/>
  <c r="N30" i="12"/>
  <c r="K30" i="12"/>
  <c r="H30" i="12"/>
  <c r="E30" i="12"/>
  <c r="N29" i="12"/>
  <c r="K29" i="12"/>
  <c r="E29" i="12"/>
  <c r="N28" i="12"/>
  <c r="K28" i="12"/>
  <c r="H28" i="12"/>
  <c r="E28" i="12"/>
  <c r="H25" i="12"/>
  <c r="E25" i="12"/>
  <c r="H24" i="12"/>
  <c r="E24" i="12"/>
  <c r="H23" i="12"/>
  <c r="E23" i="12"/>
  <c r="N20" i="12"/>
  <c r="K20" i="12"/>
  <c r="H20" i="12"/>
  <c r="E20" i="12"/>
  <c r="N19" i="12"/>
  <c r="K19" i="12"/>
  <c r="H19" i="12"/>
  <c r="N18" i="12"/>
  <c r="K18" i="12"/>
  <c r="H18" i="12"/>
  <c r="E18" i="12"/>
  <c r="N108" i="9"/>
  <c r="M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T25" i="12" l="1"/>
  <c r="T23" i="12"/>
  <c r="T18" i="12"/>
  <c r="T19" i="12"/>
  <c r="T20" i="12"/>
  <c r="T24" i="12"/>
  <c r="T28" i="12"/>
  <c r="T29" i="12"/>
  <c r="T30" i="12"/>
  <c r="T37" i="12" l="1"/>
  <c r="T36" i="12"/>
  <c r="T3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fukushima-takaya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改行は、Altキーを押しながらEnterキーを押してください。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<sst xmlns="http://schemas.openxmlformats.org/spreadsheetml/2006/main" count="241" uniqueCount="93">
  <si>
    <t>国内合宿</t>
    <rPh sb="0" eb="2">
      <t>コクナイ</t>
    </rPh>
    <rPh sb="2" eb="4">
      <t>ガッシュク</t>
    </rPh>
    <phoneticPr fontId="2"/>
  </si>
  <si>
    <t>海外合宿</t>
    <rPh sb="0" eb="2">
      <t>カイガイ</t>
    </rPh>
    <rPh sb="2" eb="4">
      <t>ガッシュク</t>
    </rPh>
    <phoneticPr fontId="2"/>
  </si>
  <si>
    <t>チーム派遣</t>
    <rPh sb="3" eb="5">
      <t>ハケン</t>
    </rPh>
    <phoneticPr fontId="2"/>
  </si>
  <si>
    <t>チーム招待</t>
    <rPh sb="3" eb="5">
      <t>ショウタイ</t>
    </rPh>
    <phoneticPr fontId="2"/>
  </si>
  <si>
    <t>計</t>
    <rPh sb="0" eb="1">
      <t>ケイ</t>
    </rPh>
    <phoneticPr fontId="2"/>
  </si>
  <si>
    <t>件</t>
    <rPh sb="0" eb="1">
      <t>ケン</t>
    </rPh>
    <phoneticPr fontId="2"/>
  </si>
  <si>
    <t>実 施 期 間</t>
    <rPh sb="0" eb="1">
      <t>ミ</t>
    </rPh>
    <rPh sb="2" eb="3">
      <t>セ</t>
    </rPh>
    <rPh sb="4" eb="5">
      <t>キ</t>
    </rPh>
    <rPh sb="6" eb="7">
      <t>マ</t>
    </rPh>
    <phoneticPr fontId="2"/>
  </si>
  <si>
    <t>海外コーチ
設置</t>
    <rPh sb="0" eb="2">
      <t>カイガイ</t>
    </rPh>
    <rPh sb="6" eb="8">
      <t>セッチ</t>
    </rPh>
    <phoneticPr fontId="2"/>
  </si>
  <si>
    <t>合計</t>
    <rPh sb="0" eb="2">
      <t>ゴウケイ</t>
    </rPh>
    <phoneticPr fontId="2"/>
  </si>
  <si>
    <t>競技力向上事業報告書
（パラリンピック選手等強化事業助成）</t>
    <rPh sb="0" eb="3">
      <t>キョウギリョク</t>
    </rPh>
    <rPh sb="3" eb="5">
      <t>コウジョウ</t>
    </rPh>
    <rPh sb="5" eb="7">
      <t>ジギョウ</t>
    </rPh>
    <rPh sb="7" eb="9">
      <t>ホウコク</t>
    </rPh>
    <rPh sb="9" eb="10">
      <t>ショ</t>
    </rPh>
    <rPh sb="19" eb="22">
      <t>センシュナド</t>
    </rPh>
    <rPh sb="22" eb="24">
      <t>キョウカ</t>
    </rPh>
    <rPh sb="24" eb="26">
      <t>ジギョウ</t>
    </rPh>
    <rPh sb="26" eb="28">
      <t>ジョセイ</t>
    </rPh>
    <phoneticPr fontId="2"/>
  </si>
  <si>
    <t>事業の成果</t>
    <rPh sb="0" eb="2">
      <t>ジギョウ</t>
    </rPh>
    <rPh sb="3" eb="4">
      <t>シゲル</t>
    </rPh>
    <rPh sb="4" eb="5">
      <t>カ</t>
    </rPh>
    <phoneticPr fontId="2"/>
  </si>
  <si>
    <t>事業に対する
評価</t>
    <rPh sb="0" eb="2">
      <t>ジギョウ</t>
    </rPh>
    <rPh sb="3" eb="4">
      <t>タイ</t>
    </rPh>
    <rPh sb="7" eb="9">
      <t>ヒョウカ</t>
    </rPh>
    <phoneticPr fontId="2"/>
  </si>
  <si>
    <t>コーチ派遣</t>
    <rPh sb="3" eb="5">
      <t>ハケン</t>
    </rPh>
    <phoneticPr fontId="2"/>
  </si>
  <si>
    <t>団体の独立事務所の有無</t>
    <rPh sb="0" eb="2">
      <t>ダンタイ</t>
    </rPh>
    <rPh sb="3" eb="5">
      <t>ドクリツ</t>
    </rPh>
    <rPh sb="5" eb="7">
      <t>ジム</t>
    </rPh>
    <rPh sb="7" eb="8">
      <t>ショ</t>
    </rPh>
    <rPh sb="9" eb="11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</si>
  <si>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</si>
  <si>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</si>
  <si>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</si>
  <si>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</si>
  <si>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強化活動に係る競技大会への視察回数</t>
    <rPh sb="0" eb="2">
      <t>キョウカ</t>
    </rPh>
    <rPh sb="2" eb="4">
      <t>カツドウ</t>
    </rPh>
    <rPh sb="5" eb="6">
      <t>カカ</t>
    </rPh>
    <rPh sb="7" eb="9">
      <t>キョウギ</t>
    </rPh>
    <rPh sb="9" eb="11">
      <t>タイカイ</t>
    </rPh>
    <rPh sb="13" eb="15">
      <t>シサツ</t>
    </rPh>
    <rPh sb="15" eb="17">
      <t>カイスウ</t>
    </rPh>
    <phoneticPr fontId="2"/>
  </si>
  <si>
    <t>アンチ・ドーピングに関する
講習会の開催数</t>
    <rPh sb="10" eb="11">
      <t>カン</t>
    </rPh>
    <rPh sb="14" eb="17">
      <t>コウシュウカイ</t>
    </rPh>
    <rPh sb="18" eb="20">
      <t>カイサイ</t>
    </rPh>
    <rPh sb="20" eb="21">
      <t>スウ</t>
    </rPh>
    <phoneticPr fontId="2"/>
  </si>
  <si>
    <t>ＪＰＣが主催する強化に関する会議・研修会の参加回数</t>
    <rPh sb="4" eb="6">
      <t>シュサイ</t>
    </rPh>
    <rPh sb="8" eb="10">
      <t>キョウカ</t>
    </rPh>
    <rPh sb="11" eb="12">
      <t>カン</t>
    </rPh>
    <rPh sb="14" eb="16">
      <t>カイギ</t>
    </rPh>
    <rPh sb="17" eb="20">
      <t>ケンシュウカイ</t>
    </rPh>
    <rPh sb="21" eb="23">
      <t>サンカ</t>
    </rPh>
    <rPh sb="23" eb="25">
      <t>カイスウ</t>
    </rPh>
    <phoneticPr fontId="2"/>
  </si>
  <si>
    <t>強化活動に係る強化委員会等
会議の開催数</t>
    <rPh sb="0" eb="2">
      <t>キョウカ</t>
    </rPh>
    <rPh sb="2" eb="4">
      <t>カツドウ</t>
    </rPh>
    <rPh sb="5" eb="6">
      <t>カカ</t>
    </rPh>
    <rPh sb="14" eb="16">
      <t>カイギ</t>
    </rPh>
    <rPh sb="17" eb="19">
      <t>カイサイ</t>
    </rPh>
    <rPh sb="19" eb="20">
      <t>スウ</t>
    </rPh>
    <phoneticPr fontId="2"/>
  </si>
  <si>
    <t>〔選手強化体制整備に関する課題及びその取組方法〕</t>
    <rPh sb="1" eb="3">
      <t>センシュ</t>
    </rPh>
    <rPh sb="3" eb="5">
      <t>キョウカ</t>
    </rPh>
    <rPh sb="5" eb="7">
      <t>タイセイ</t>
    </rPh>
    <rPh sb="7" eb="9">
      <t>セイビ</t>
    </rPh>
    <rPh sb="10" eb="11">
      <t>カン</t>
    </rPh>
    <rPh sb="13" eb="15">
      <t>カダイ</t>
    </rPh>
    <rPh sb="15" eb="16">
      <t>オヨ</t>
    </rPh>
    <rPh sb="19" eb="20">
      <t>ト</t>
    </rPh>
    <rPh sb="20" eb="21">
      <t>クミ</t>
    </rPh>
    <rPh sb="21" eb="23">
      <t>ホウホウ</t>
    </rPh>
    <phoneticPr fontId="2"/>
  </si>
  <si>
    <t>〔選手強化体制整備の状況〕　※助成事業のみではなく、貴団体としての体制整備状況を報告してください。</t>
    <rPh sb="1" eb="3">
      <t>センシュ</t>
    </rPh>
    <rPh sb="3" eb="5">
      <t>キョウカ</t>
    </rPh>
    <rPh sb="5" eb="7">
      <t>タイセイ</t>
    </rPh>
    <rPh sb="7" eb="9">
      <t>セイビ</t>
    </rPh>
    <rPh sb="10" eb="12">
      <t>ジョウキョウ</t>
    </rPh>
    <rPh sb="26" eb="27">
      <t>キ</t>
    </rPh>
    <rPh sb="27" eb="29">
      <t>ダンタイ</t>
    </rPh>
    <rPh sb="33" eb="35">
      <t>タイセイ</t>
    </rPh>
    <rPh sb="35" eb="37">
      <t>セイビ</t>
    </rPh>
    <rPh sb="37" eb="39">
      <t>ジョウキョウ</t>
    </rPh>
    <phoneticPr fontId="2"/>
  </si>
  <si>
    <t>〔上記以外で助成事業として実施した内容〕</t>
    <rPh sb="1" eb="3">
      <t>ジョウキ</t>
    </rPh>
    <rPh sb="3" eb="5">
      <t>イガイ</t>
    </rPh>
    <rPh sb="6" eb="8">
      <t>ジョセイ</t>
    </rPh>
    <rPh sb="8" eb="10">
      <t>ジギョウ</t>
    </rPh>
    <rPh sb="13" eb="15">
      <t>ジッシ</t>
    </rPh>
    <rPh sb="17" eb="19">
      <t>ナイヨウ</t>
    </rPh>
    <phoneticPr fontId="2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</si>
  <si>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2"/>
  </si>
  <si>
    <t>別添</t>
    <rPh sb="0" eb="2">
      <t>ベッテン</t>
    </rPh>
    <phoneticPr fontId="2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</si>
  <si>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2"/>
  </si>
  <si>
    <r>
      <rPr>
        <sz val="11"/>
        <color indexed="8"/>
        <rFont val="ＭＳ 明朝"/>
        <family val="1"/>
        <charset val="128"/>
      </rPr>
      <t>競技種目</t>
    </r>
    <rPh sb="0" eb="2">
      <t>キョウギ</t>
    </rPh>
    <rPh sb="2" eb="4">
      <t>シュモク</t>
    </rPh>
    <phoneticPr fontId="2"/>
  </si>
  <si>
    <r>
      <rPr>
        <sz val="11"/>
        <color indexed="8"/>
        <rFont val="ＭＳ 明朝"/>
        <family val="1"/>
        <charset val="128"/>
      </rPr>
      <t>対象</t>
    </r>
    <rPh sb="0" eb="2">
      <t>タイショウ</t>
    </rPh>
    <phoneticPr fontId="2"/>
  </si>
  <si>
    <r>
      <rPr>
        <sz val="11"/>
        <color indexed="8"/>
        <rFont val="ＭＳ 明朝"/>
        <family val="1"/>
        <charset val="128"/>
      </rPr>
      <t>事業名</t>
    </r>
    <rPh sb="0" eb="2">
      <t>ジギョウ</t>
    </rPh>
    <rPh sb="2" eb="3">
      <t>メイ</t>
    </rPh>
    <phoneticPr fontId="2"/>
  </si>
  <si>
    <r>
      <rPr>
        <sz val="11"/>
        <color indexed="8"/>
        <rFont val="ＭＳ 明朝"/>
        <family val="1"/>
        <charset val="128"/>
      </rPr>
      <t>実施場所</t>
    </r>
    <rPh sb="0" eb="2">
      <t>ジッシ</t>
    </rPh>
    <rPh sb="2" eb="4">
      <t>バショ</t>
    </rPh>
    <phoneticPr fontId="2"/>
  </si>
  <si>
    <r>
      <rPr>
        <sz val="11"/>
        <color indexed="8"/>
        <rFont val="ＭＳ 明朝"/>
        <family val="1"/>
        <charset val="128"/>
      </rPr>
      <t>期間</t>
    </r>
    <rPh sb="0" eb="2">
      <t>キカン</t>
    </rPh>
    <phoneticPr fontId="2"/>
  </si>
  <si>
    <r>
      <rPr>
        <sz val="11"/>
        <color indexed="8"/>
        <rFont val="ＭＳ 明朝"/>
        <family val="1"/>
        <charset val="128"/>
      </rPr>
      <t>人数</t>
    </r>
    <rPh sb="0" eb="2">
      <t>ニンズウ</t>
    </rPh>
    <phoneticPr fontId="2"/>
  </si>
  <si>
    <r>
      <rPr>
        <sz val="11"/>
        <color indexed="8"/>
        <rFont val="ＭＳ 明朝"/>
        <family val="1"/>
        <charset val="128"/>
      </rPr>
      <t>選手</t>
    </r>
    <rPh sb="0" eb="2">
      <t>センシュ</t>
    </rPh>
    <phoneticPr fontId="2"/>
  </si>
  <si>
    <r>
      <rPr>
        <sz val="11"/>
        <color indexed="8"/>
        <rFont val="ＭＳ 明朝"/>
        <family val="1"/>
        <charset val="128"/>
      </rPr>
      <t>計</t>
    </r>
    <rPh sb="0" eb="1">
      <t>ケイ</t>
    </rPh>
    <phoneticPr fontId="2"/>
  </si>
  <si>
    <t>チーム派遣</t>
    <rPh sb="3" eb="5">
      <t>ハケン</t>
    </rPh>
    <phoneticPr fontId="11"/>
  </si>
  <si>
    <t>国内合宿</t>
    <rPh sb="0" eb="2">
      <t>コクナイ</t>
    </rPh>
    <rPh sb="2" eb="4">
      <t>ガッシュク</t>
    </rPh>
    <phoneticPr fontId="11"/>
  </si>
  <si>
    <t>海外合宿</t>
    <rPh sb="0" eb="2">
      <t>カイガイ</t>
    </rPh>
    <rPh sb="2" eb="4">
      <t>ガッシュク</t>
    </rPh>
    <phoneticPr fontId="11"/>
  </si>
  <si>
    <t>チーム招待</t>
    <rPh sb="3" eb="5">
      <t>ショウタイ</t>
    </rPh>
    <phoneticPr fontId="11"/>
  </si>
  <si>
    <t>海外コーチ設置</t>
    <rPh sb="0" eb="2">
      <t>カイガイ</t>
    </rPh>
    <rPh sb="5" eb="7">
      <t>セッチ</t>
    </rPh>
    <phoneticPr fontId="11"/>
  </si>
  <si>
    <t>コーチ派遣</t>
    <rPh sb="3" eb="5">
      <t>ハケン</t>
    </rPh>
    <phoneticPr fontId="1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</si>
  <si>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2"/>
  </si>
  <si>
    <t>件数</t>
    <rPh sb="0" eb="2">
      <t>ケンスウ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</si>
  <si>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</si>
  <si>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実績報告額</t>
    <rPh sb="0" eb="2">
      <t>ジッセキ</t>
    </rPh>
    <rPh sb="2" eb="4">
      <t>ホウコク</t>
    </rPh>
    <rPh sb="4" eb="5">
      <t>ガク</t>
    </rPh>
    <phoneticPr fontId="2"/>
  </si>
  <si>
    <t>コーチ力強化事業</t>
    <rPh sb="3" eb="4">
      <t>リョク</t>
    </rPh>
    <rPh sb="4" eb="6">
      <t>キョウカ</t>
    </rPh>
    <rPh sb="6" eb="8">
      <t>ジギョウ</t>
    </rPh>
    <phoneticPr fontId="2"/>
  </si>
  <si>
    <t>選手強化事業
実 施 内 容</t>
    <phoneticPr fontId="2"/>
  </si>
  <si>
    <t>件数</t>
    <rPh sb="0" eb="2">
      <t>ケンスウ</t>
    </rPh>
    <phoneticPr fontId="2"/>
  </si>
  <si>
    <t>（注）１件ごとの内訳は、別添選手強化事業内訳のとおり
 ※選手強化事業の内容が自動的に反映されるため、記入は不要</t>
    <rPh sb="29" eb="31">
      <t>センシュ</t>
    </rPh>
    <rPh sb="31" eb="33">
      <t>キョウカ</t>
    </rPh>
    <rPh sb="33" eb="35">
      <t>ジギョウ</t>
    </rPh>
    <rPh sb="36" eb="38">
      <t>ナイヨウ</t>
    </rPh>
    <rPh sb="39" eb="42">
      <t>ジドウテキ</t>
    </rPh>
    <rPh sb="43" eb="45">
      <t>ハンエイ</t>
    </rPh>
    <rPh sb="51" eb="53">
      <t>キニュウ</t>
    </rPh>
    <rPh sb="54" eb="56">
      <t>フヨウ</t>
    </rPh>
    <phoneticPr fontId="2"/>
  </si>
  <si>
    <t>事務局スタッフの雇用人数</t>
    <phoneticPr fontId="2"/>
  </si>
  <si>
    <t>月</t>
  </si>
  <si>
    <t>（加盟競技団体用）</t>
    <rPh sb="1" eb="3">
      <t>カメイ</t>
    </rPh>
    <rPh sb="3" eb="5">
      <t>キョウギ</t>
    </rPh>
    <rPh sb="5" eb="7">
      <t>ダンタイ</t>
    </rPh>
    <rPh sb="7" eb="8">
      <t>ヨウ</t>
    </rPh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</si>
  <si>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</si>
  <si>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</si>
  <si>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</si>
  <si>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</si>
  <si>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年</t>
    <rPh sb="0" eb="1">
      <t>ネン</t>
    </rPh>
    <phoneticPr fontId="2"/>
  </si>
  <si>
    <t>日</t>
    <phoneticPr fontId="2"/>
  </si>
  <si>
    <t>スタッフ</t>
    <phoneticPr fontId="2"/>
  </si>
  <si>
    <t>事業細目</t>
    <rPh sb="0" eb="2">
      <t>ジギョウ</t>
    </rPh>
    <rPh sb="2" eb="4">
      <t>サイモク</t>
    </rPh>
    <phoneticPr fontId="2"/>
  </si>
  <si>
    <t>事業の内容</t>
    <rPh sb="0" eb="2">
      <t>ジギョウ</t>
    </rPh>
    <rPh sb="3" eb="5">
      <t>ナイヨウ</t>
    </rPh>
    <phoneticPr fontId="2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</si>
  <si>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2"/>
  </si>
  <si>
    <t>〔事業の実施件数・助成対象経費・実績報告額〕</t>
    <phoneticPr fontId="2"/>
  </si>
  <si>
    <t>（注）１件ごとの内訳は、別添体制整備事業内訳のとおり
 ※体制整備事業の内容が自動的に反映されるため、記入は不要</t>
    <rPh sb="14" eb="16">
      <t>タイセイ</t>
    </rPh>
    <rPh sb="16" eb="18">
      <t>セイビ</t>
    </rPh>
    <phoneticPr fontId="2"/>
  </si>
  <si>
    <t>選手強化事業・体制整備事業内訳（パラリンピック選手等強化事業助成）</t>
    <rPh sb="0" eb="2">
      <t>センシュ</t>
    </rPh>
    <rPh sb="2" eb="4">
      <t>キョウカ</t>
    </rPh>
    <rPh sb="4" eb="6">
      <t>ジギョウ</t>
    </rPh>
    <rPh sb="13" eb="15">
      <t>ウチワケ</t>
    </rPh>
    <rPh sb="23" eb="25">
      <t>センシュ</t>
    </rPh>
    <rPh sb="25" eb="26">
      <t>トウ</t>
    </rPh>
    <rPh sb="26" eb="28">
      <t>キョウカ</t>
    </rPh>
    <rPh sb="28" eb="30">
      <t>ジギョウ</t>
    </rPh>
    <rPh sb="30" eb="32">
      <t>ジョセイ</t>
    </rPh>
    <phoneticPr fontId="2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</si>
  <si>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11"/>
  </si>
  <si>
    <t>コーチ力強化事業</t>
    <rPh sb="3" eb="4">
      <t>リョク</t>
    </rPh>
    <rPh sb="4" eb="6">
      <t>キョウカ</t>
    </rPh>
    <rPh sb="6" eb="8">
      <t>ジギョウ</t>
    </rPh>
    <phoneticPr fontId="1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</si>
  <si>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1"/>
  </si>
  <si>
    <t>JPC会議出席</t>
    <rPh sb="3" eb="5">
      <t>カイギ</t>
    </rPh>
    <rPh sb="5" eb="7">
      <t>シュッセキ</t>
    </rPh>
    <phoneticPr fontId="4"/>
  </si>
  <si>
    <t>強化会議開催</t>
  </si>
  <si>
    <t>国内大会視察</t>
  </si>
  <si>
    <t>海外大会視察</t>
  </si>
  <si>
    <t>総合大会支援</t>
    <rPh sb="0" eb="2">
      <t>ソウゴウ</t>
    </rPh>
    <rPh sb="2" eb="4">
      <t>タイカイ</t>
    </rPh>
    <rPh sb="4" eb="6">
      <t>シエン</t>
    </rPh>
    <phoneticPr fontId="1"/>
  </si>
  <si>
    <t>選手発掘</t>
  </si>
  <si>
    <t>事務員賃金</t>
  </si>
  <si>
    <t>事務局補助</t>
  </si>
  <si>
    <t>その他</t>
    <rPh sb="2" eb="3">
      <t>タ</t>
    </rPh>
    <phoneticPr fontId="4"/>
  </si>
  <si>
    <t>事業に係る
安全管理対策</t>
    <rPh sb="0" eb="2">
      <t>ジギョウ</t>
    </rPh>
    <rPh sb="3" eb="4">
      <t>カカ</t>
    </rPh>
    <phoneticPr fontId="2"/>
  </si>
  <si>
    <t>傷害保険等の
加入の有無</t>
    <rPh sb="0" eb="2">
      <t>ショウガイ</t>
    </rPh>
    <rPh sb="2" eb="4">
      <t>ホケン</t>
    </rPh>
    <rPh sb="4" eb="5">
      <t>トウ</t>
    </rPh>
    <rPh sb="7" eb="9">
      <t>カニュウ</t>
    </rPh>
    <rPh sb="10" eb="12">
      <t>ウム</t>
    </rPh>
    <phoneticPr fontId="2"/>
  </si>
  <si>
    <t>その他、選手等の安全な活動を確保するために講じた措置</t>
    <rPh sb="2" eb="3">
      <t>ホカ</t>
    </rPh>
    <rPh sb="4" eb="6">
      <t>センシュ</t>
    </rPh>
    <rPh sb="6" eb="7">
      <t>トウ</t>
    </rPh>
    <rPh sb="14" eb="16">
      <t>カクホ</t>
    </rPh>
    <rPh sb="21" eb="22">
      <t>コウ</t>
    </rPh>
    <rPh sb="24" eb="26">
      <t>ソチ</t>
    </rPh>
    <phoneticPr fontId="2"/>
  </si>
  <si>
    <t>　　年　月　日～　月　日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phoneticPr fontId="11"/>
  </si>
  <si>
    <t>助成対象経費
（うち限度額）</t>
    <rPh sb="0" eb="2">
      <t>ジョセイ</t>
    </rPh>
    <rPh sb="2" eb="4">
      <t>タイショウ</t>
    </rPh>
    <rPh sb="4" eb="6">
      <t>ケイヒ</t>
    </rPh>
    <rPh sb="10" eb="12">
      <t>ゲンド</t>
    </rPh>
    <rPh sb="12" eb="13">
      <t>ガク</t>
    </rPh>
    <phoneticPr fontId="2"/>
  </si>
  <si>
    <t>実績報告額
（JPC補助金収入）</t>
    <rPh sb="0" eb="2">
      <t>ジッセキ</t>
    </rPh>
    <rPh sb="2" eb="4">
      <t>ホウコク</t>
    </rPh>
    <rPh sb="4" eb="5">
      <t>ガク</t>
    </rPh>
    <rPh sb="10" eb="13">
      <t>ホジョキン</t>
    </rPh>
    <rPh sb="13" eb="15">
      <t>シュウニュウ</t>
    </rPh>
    <phoneticPr fontId="2"/>
  </si>
  <si>
    <t>加盟競技団体
選手強化体制
整備事業
実 施 内 容</t>
    <rPh sb="0" eb="2">
      <t>カメイ</t>
    </rPh>
    <rPh sb="2" eb="4">
      <t>キョウギ</t>
    </rPh>
    <rPh sb="4" eb="6">
      <t>ダンタイ</t>
    </rPh>
    <rPh sb="7" eb="9">
      <t>センシュ</t>
    </rPh>
    <rPh sb="9" eb="11">
      <t>キョウカ</t>
    </rPh>
    <rPh sb="11" eb="13">
      <t>タイセイ</t>
    </rPh>
    <rPh sb="14" eb="16">
      <t>セイビ</t>
    </rPh>
    <rPh sb="16" eb="18">
      <t>ジギョウ</t>
    </rPh>
    <rPh sb="19" eb="20">
      <t>ミ</t>
    </rPh>
    <rPh sb="21" eb="22">
      <t>セ</t>
    </rPh>
    <rPh sb="23" eb="24">
      <t>ウチ</t>
    </rPh>
    <rPh sb="25" eb="26">
      <t>カタチ</t>
    </rPh>
    <phoneticPr fontId="2"/>
  </si>
  <si>
    <t>事業細目</t>
    <rPh sb="0" eb="2">
      <t>ジギョウ</t>
    </rPh>
    <rPh sb="2" eb="4">
      <t>サイモク</t>
    </rPh>
    <phoneticPr fontId="2"/>
  </si>
  <si>
    <t>加盟競技団体選手強化体制整備事業</t>
    <rPh sb="2" eb="4">
      <t>キョウギ</t>
    </rPh>
    <phoneticPr fontId="2"/>
  </si>
  <si>
    <t>事業管理番号</t>
    <rPh sb="0" eb="2">
      <t>ジギョウ</t>
    </rPh>
    <rPh sb="2" eb="4">
      <t>カンリ</t>
    </rPh>
    <rPh sb="4" eb="6">
      <t>バンゴウ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</si>
  <si>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</si>
  <si>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</si>
  <si>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強化活動のＤＸ化促進支援事業</t>
    <rPh sb="0" eb="2">
      <t>キョウカ</t>
    </rPh>
    <rPh sb="2" eb="4">
      <t>カツドウ</t>
    </rPh>
    <rPh sb="7" eb="8">
      <t>カ</t>
    </rPh>
    <rPh sb="8" eb="10">
      <t>ソクシン</t>
    </rPh>
    <rPh sb="10" eb="12">
      <t>シエン</t>
    </rPh>
    <rPh sb="12" eb="14">
      <t>ジギョウ</t>
    </rPh>
    <phoneticPr fontId="2"/>
  </si>
  <si>
    <t>強化活動のＤＸ化促進支援</t>
    <phoneticPr fontId="2"/>
  </si>
  <si>
    <t>強化活動のＤＸ化促進支援事業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</si>
</sst>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38" fontId="18" fillId="0" borderId="1" xfId="1" applyFont="1" applyFill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8" fontId="5" fillId="0" borderId="0" xfId="1" applyFont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1" fillId="0" borderId="1" xfId="0" applyFont="1" applyBorder="1"/>
    <xf numFmtId="56" fontId="11" fillId="0" borderId="1" xfId="0" applyNumberFormat="1" applyFont="1" applyBorder="1"/>
    <xf numFmtId="0" fontId="11" fillId="0" borderId="0" xfId="0" applyFont="1"/>
    <xf numFmtId="38" fontId="11" fillId="0" borderId="0" xfId="1" applyFont="1" applyAlignment="1">
      <alignment horizontal="center"/>
    </xf>
    <xf numFmtId="38" fontId="11" fillId="0" borderId="0" xfId="1" applyFont="1" applyFill="1" applyBorder="1" applyAlignment="1"/>
    <xf numFmtId="0" fontId="22" fillId="0" borderId="1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15" xfId="2" applyFont="1" applyFill="1" applyBorder="1" applyAlignment="1" applyProtection="1">
      <alignment horizontal="center" vertical="center" wrapText="1"/>
    </xf>
    <xf numFmtId="0" fontId="16" fillId="0" borderId="7" xfId="2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33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38" fontId="16" fillId="0" borderId="19" xfId="1" applyFont="1" applyFill="1" applyBorder="1" applyAlignment="1" applyProtection="1">
      <alignment horizontal="center" vertical="center" wrapText="1"/>
    </xf>
    <xf numFmtId="38" fontId="16" fillId="0" borderId="34" xfId="1" applyFont="1" applyFill="1" applyBorder="1" applyAlignment="1" applyProtection="1">
      <alignment horizontal="center" vertical="center" wrapText="1"/>
    </xf>
    <xf numFmtId="38" fontId="16" fillId="0" borderId="46" xfId="3" applyFont="1" applyFill="1" applyBorder="1" applyAlignment="1" applyProtection="1">
      <alignment horizontal="center" vertical="center" wrapText="1"/>
    </xf>
    <xf numFmtId="38" fontId="16" fillId="0" borderId="34" xfId="2" applyNumberFormat="1" applyFont="1" applyFill="1" applyBorder="1" applyAlignment="1" applyProtection="1">
      <alignment horizontal="center" vertical="center" wrapText="1"/>
    </xf>
    <xf numFmtId="0" fontId="16" fillId="0" borderId="34" xfId="2" applyFont="1" applyFill="1" applyBorder="1" applyAlignment="1" applyProtection="1">
      <alignment horizontal="center" vertical="center" wrapText="1"/>
    </xf>
    <xf numFmtId="0" fontId="16" fillId="0" borderId="38" xfId="2" applyFont="1" applyFill="1" applyBorder="1" applyAlignment="1" applyProtection="1">
      <alignment horizontal="center" vertical="center" wrapText="1"/>
    </xf>
    <xf numFmtId="0" fontId="16" fillId="0" borderId="15" xfId="2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39" xfId="2" applyFont="1" applyFill="1" applyBorder="1" applyAlignment="1" applyProtection="1">
      <alignment horizontal="center" vertical="center" wrapText="1"/>
    </xf>
    <xf numFmtId="0" fontId="16" fillId="0" borderId="40" xfId="2" applyFont="1" applyFill="1" applyBorder="1" applyAlignment="1" applyProtection="1">
      <alignment horizontal="center"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30" xfId="2" applyFont="1" applyFill="1" applyBorder="1" applyAlignment="1" applyProtection="1">
      <alignment horizontal="center" vertical="center" wrapText="1"/>
    </xf>
    <xf numFmtId="0" fontId="16" fillId="0" borderId="32" xfId="2" applyFont="1" applyFill="1" applyBorder="1" applyAlignment="1" applyProtection="1">
      <alignment horizontal="center" vertical="center" wrapText="1"/>
    </xf>
    <xf numFmtId="38" fontId="16" fillId="0" borderId="3" xfId="1" applyFont="1" applyFill="1" applyBorder="1" applyAlignment="1" applyProtection="1">
      <alignment horizontal="center" vertical="center" wrapText="1"/>
    </xf>
    <xf numFmtId="38" fontId="16" fillId="0" borderId="31" xfId="1" applyFont="1" applyFill="1" applyBorder="1" applyAlignment="1" applyProtection="1">
      <alignment horizontal="center" vertical="center" wrapText="1"/>
    </xf>
    <xf numFmtId="38" fontId="16" fillId="0" borderId="42" xfId="3" applyFont="1" applyFill="1" applyBorder="1" applyAlignment="1" applyProtection="1">
      <alignment horizontal="center" vertical="center" wrapText="1"/>
    </xf>
    <xf numFmtId="38" fontId="16" fillId="0" borderId="31" xfId="2" applyNumberFormat="1" applyFont="1" applyFill="1" applyBorder="1" applyAlignment="1" applyProtection="1">
      <alignment horizontal="center" vertical="center" wrapText="1"/>
    </xf>
    <xf numFmtId="0" fontId="16" fillId="0" borderId="31" xfId="2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55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45" xfId="0" applyFont="1" applyFill="1" applyBorder="1" applyAlignment="1" applyProtection="1">
      <alignment horizontal="left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center" vertical="center" wrapText="1"/>
    </xf>
    <xf numFmtId="38" fontId="16" fillId="0" borderId="42" xfId="1" applyFont="1" applyFill="1" applyBorder="1" applyAlignment="1" applyProtection="1">
      <alignment horizontal="center" vertical="center" wrapText="1"/>
    </xf>
    <xf numFmtId="38" fontId="16" fillId="0" borderId="31" xfId="0" applyNumberFormat="1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45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44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38" fontId="16" fillId="0" borderId="46" xfId="1" applyFont="1" applyFill="1" applyBorder="1" applyAlignment="1" applyProtection="1">
      <alignment horizontal="center" vertical="center" wrapText="1"/>
    </xf>
    <xf numFmtId="38" fontId="16" fillId="0" borderId="34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44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</xf>
    <xf numFmtId="0" fontId="16" fillId="0" borderId="45" xfId="0" applyFont="1" applyFill="1" applyBorder="1" applyAlignment="1" applyProtection="1">
      <alignment horizontal="left" vertical="center" wrapText="1"/>
    </xf>
    <xf numFmtId="38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1" fillId="0" borderId="24" xfId="2" applyFont="1" applyFill="1" applyBorder="1" applyAlignment="1" applyProtection="1">
      <alignment horizontal="left" vertical="center" wrapText="1"/>
    </xf>
    <xf numFmtId="0" fontId="11" fillId="0" borderId="45" xfId="2" applyFont="1" applyFill="1" applyBorder="1" applyAlignment="1" applyProtection="1">
      <alignment horizontal="left" vertical="center" wrapText="1"/>
    </xf>
    <xf numFmtId="0" fontId="16" fillId="0" borderId="50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16" fillId="0" borderId="51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6" fillId="0" borderId="27" xfId="0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38" fontId="16" fillId="0" borderId="29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38" fontId="16" fillId="0" borderId="35" xfId="0" applyNumberFormat="1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3" xfId="3" xr:uid="{00000000-0005-0000-0000-000001000000}"/>
    <cellStyle name="標準" xfId="0" builtinId="0"/>
    <cellStyle name="標準 2" xfId="2" xr:uid="{00000000-0005-0000-0000-000003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45</xdr:row>
          <xdr:rowOff>57150</xdr:rowOff>
        </xdr:from>
        <xdr:to>
          <xdr:col>8</xdr:col>
          <xdr:colOff>260350</xdr:colOff>
          <xdr:row>45</xdr:row>
          <xdr:rowOff>241300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45</xdr:row>
          <xdr:rowOff>69850</xdr:rowOff>
        </xdr:from>
        <xdr:to>
          <xdr:col>10</xdr:col>
          <xdr:colOff>241300</xdr:colOff>
          <xdr:row>45</xdr:row>
          <xdr:rowOff>241300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19050</xdr:rowOff>
        </xdr:from>
        <xdr:to>
          <xdr:col>6</xdr:col>
          <xdr:colOff>247650</xdr:colOff>
          <xdr:row>12</xdr:row>
          <xdr:rowOff>304800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12</xdr:row>
          <xdr:rowOff>19050</xdr:rowOff>
        </xdr:from>
        <xdr:to>
          <xdr:col>8</xdr:col>
          <xdr:colOff>146050</xdr:colOff>
          <xdr:row>12</xdr:row>
          <xdr:rowOff>304800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112"/>
  <sheetViews>
    <sheetView view="pageBreakPreview" zoomScale="85" zoomScaleNormal="100" zoomScaleSheetLayoutView="85" workbookViewId="0"/>
  </sheetViews>
  <sheetFormatPr defaultColWidth="9" defaultRowHeight="13" x14ac:dyDescent="0.2"/>
  <cols>
    <col min="1" max="1" width="4.08984375" style="33" customWidth="1"/>
    <col min="2" max="2" width="18.453125" style="57" customWidth="1"/>
    <col min="3" max="3" width="30.6328125" style="34" customWidth="1"/>
    <col min="4" max="4" width="18.90625" style="32" bestFit="1" customWidth="1"/>
    <col min="5" max="5" width="13.26953125" style="32" customWidth="1"/>
    <col min="6" max="6" width="10.6328125" style="32" customWidth="1"/>
    <col min="7" max="7" width="51.453125" style="32" customWidth="1"/>
    <col min="8" max="8" width="15.90625" style="35" customWidth="1"/>
    <col min="9" max="9" width="37.7265625" style="32" customWidth="1"/>
    <col min="10" max="12" width="8.6328125" style="32" customWidth="1"/>
    <col min="13" max="14" width="13.26953125" style="35" customWidth="1"/>
    <col min="15" max="15" width="2.26953125" style="32" customWidth="1"/>
    <col min="16" max="33" width="12.26953125" style="32" customWidth="1"/>
    <col min="34" max="46" width="12.26953125" style="34" customWidth="1"/>
    <col min="47" max="16384" width="9" style="34"/>
  </cols>
  <sheetData>
    <row r="1" spans="1:33" s="16" customFormat="1" ht="15" customHeight="1" x14ac:dyDescent="0.2">
      <c r="A1" s="13" t="s">
        <v>26</v>
      </c>
      <c r="B1" s="51"/>
      <c r="C1" s="13"/>
      <c r="D1" s="14"/>
      <c r="E1" s="14"/>
      <c r="F1" s="14"/>
      <c r="G1" s="14"/>
      <c r="H1" s="15"/>
      <c r="I1" s="14"/>
      <c r="J1" s="14"/>
      <c r="K1" s="14"/>
      <c r="L1" s="14"/>
      <c r="M1" s="15"/>
      <c r="N1" s="1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s="16" customFormat="1" ht="20.149999999999999" customHeight="1" x14ac:dyDescent="0.2">
      <c r="A2" s="17"/>
      <c r="B2" s="52"/>
      <c r="C2" s="71" t="s">
        <v>65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6" customFormat="1" ht="20.149999999999999" customHeight="1" x14ac:dyDescent="0.2">
      <c r="A3" s="17"/>
      <c r="B3" s="52"/>
      <c r="C3" s="18"/>
      <c r="D3" s="18"/>
      <c r="E3" s="18"/>
      <c r="F3" s="18"/>
      <c r="G3" s="18"/>
      <c r="H3" s="18"/>
      <c r="I3" s="18"/>
      <c r="J3" s="18"/>
      <c r="K3" s="18"/>
      <c r="L3" s="18"/>
      <c r="M3" s="48"/>
      <c r="N3" s="4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23" customFormat="1" ht="30" customHeight="1" x14ac:dyDescent="0.2">
      <c r="A4" s="20"/>
      <c r="B4" s="53"/>
      <c r="C4" s="21"/>
      <c r="D4" s="21"/>
      <c r="E4" s="21"/>
      <c r="F4" s="21"/>
      <c r="G4" s="21"/>
      <c r="H4" s="21"/>
      <c r="I4" s="22" t="s">
        <v>27</v>
      </c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6" customFormat="1" ht="20.149999999999999" customHeight="1" x14ac:dyDescent="0.2">
      <c r="A5" s="17"/>
      <c r="B5" s="5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24" customFormat="1" ht="22.5" customHeight="1" x14ac:dyDescent="0.2">
      <c r="A6" s="68"/>
      <c r="B6" s="70" t="s">
        <v>87</v>
      </c>
      <c r="C6" s="69" t="s">
        <v>60</v>
      </c>
      <c r="D6" s="69" t="s">
        <v>61</v>
      </c>
      <c r="E6" s="70" t="s">
        <v>28</v>
      </c>
      <c r="F6" s="70" t="s">
        <v>29</v>
      </c>
      <c r="G6" s="70" t="s">
        <v>30</v>
      </c>
      <c r="H6" s="70" t="s">
        <v>31</v>
      </c>
      <c r="I6" s="70" t="s">
        <v>32</v>
      </c>
      <c r="J6" s="70" t="s">
        <v>33</v>
      </c>
      <c r="K6" s="70"/>
      <c r="L6" s="70"/>
      <c r="M6" s="73" t="s">
        <v>82</v>
      </c>
      <c r="N6" s="73" t="s">
        <v>83</v>
      </c>
    </row>
    <row r="7" spans="1:33" s="24" customFormat="1" ht="22.5" customHeight="1" x14ac:dyDescent="0.2">
      <c r="A7" s="68"/>
      <c r="B7" s="70"/>
      <c r="C7" s="70"/>
      <c r="D7" s="70"/>
      <c r="E7" s="70"/>
      <c r="F7" s="70"/>
      <c r="G7" s="70"/>
      <c r="H7" s="70"/>
      <c r="I7" s="70"/>
      <c r="J7" s="25" t="s">
        <v>59</v>
      </c>
      <c r="K7" s="26" t="s">
        <v>34</v>
      </c>
      <c r="L7" s="26" t="s">
        <v>35</v>
      </c>
      <c r="M7" s="74"/>
      <c r="N7" s="74"/>
    </row>
    <row r="8" spans="1:33" s="24" customFormat="1" ht="22.5" customHeight="1" x14ac:dyDescent="0.2">
      <c r="A8" s="27">
        <v>1</v>
      </c>
      <c r="B8" s="50"/>
      <c r="C8" s="28"/>
      <c r="D8" s="28"/>
      <c r="E8" s="28"/>
      <c r="F8" s="28"/>
      <c r="G8" s="29"/>
      <c r="H8" s="28"/>
      <c r="I8" s="29" t="s">
        <v>81</v>
      </c>
      <c r="J8" s="30"/>
      <c r="K8" s="30"/>
      <c r="L8" s="30">
        <f t="shared" ref="L8:L11" si="0">J8+K8</f>
        <v>0</v>
      </c>
      <c r="M8" s="31"/>
      <c r="N8" s="31"/>
    </row>
    <row r="9" spans="1:33" s="24" customFormat="1" ht="22.5" customHeight="1" x14ac:dyDescent="0.2">
      <c r="A9" s="27">
        <v>2</v>
      </c>
      <c r="B9" s="28"/>
      <c r="C9" s="28"/>
      <c r="D9" s="28"/>
      <c r="E9" s="28"/>
      <c r="F9" s="28"/>
      <c r="G9" s="29"/>
      <c r="H9" s="29"/>
      <c r="I9" s="29" t="s">
        <v>81</v>
      </c>
      <c r="J9" s="30"/>
      <c r="K9" s="60"/>
      <c r="L9" s="30">
        <f t="shared" si="0"/>
        <v>0</v>
      </c>
      <c r="M9" s="31"/>
      <c r="N9" s="31"/>
    </row>
    <row r="10" spans="1:33" s="24" customFormat="1" ht="22.5" customHeight="1" x14ac:dyDescent="0.2">
      <c r="A10" s="27">
        <v>3</v>
      </c>
      <c r="B10" s="28"/>
      <c r="C10" s="28"/>
      <c r="D10" s="28"/>
      <c r="E10" s="28"/>
      <c r="F10" s="28"/>
      <c r="G10" s="29"/>
      <c r="H10" s="29"/>
      <c r="I10" s="29" t="s">
        <v>81</v>
      </c>
      <c r="J10" s="30"/>
      <c r="K10" s="30"/>
      <c r="L10" s="30">
        <f t="shared" si="0"/>
        <v>0</v>
      </c>
      <c r="M10" s="31"/>
      <c r="N10" s="31"/>
    </row>
    <row r="11" spans="1:33" s="24" customFormat="1" ht="22.5" customHeight="1" x14ac:dyDescent="0.2">
      <c r="A11" s="27">
        <v>4</v>
      </c>
      <c r="B11" s="28"/>
      <c r="C11" s="28"/>
      <c r="D11" s="28"/>
      <c r="E11" s="28"/>
      <c r="F11" s="28"/>
      <c r="G11" s="29"/>
      <c r="H11" s="29"/>
      <c r="I11" s="29" t="s">
        <v>81</v>
      </c>
      <c r="J11" s="30"/>
      <c r="K11" s="30"/>
      <c r="L11" s="30">
        <f t="shared" si="0"/>
        <v>0</v>
      </c>
      <c r="M11" s="31"/>
      <c r="N11" s="31"/>
    </row>
    <row r="12" spans="1:33" s="24" customFormat="1" ht="22.5" customHeight="1" x14ac:dyDescent="0.2">
      <c r="A12" s="27">
        <v>5</v>
      </c>
      <c r="B12" s="50"/>
      <c r="C12" s="28"/>
      <c r="D12" s="28"/>
      <c r="E12" s="28"/>
      <c r="F12" s="28"/>
      <c r="G12" s="29"/>
      <c r="H12" s="28"/>
      <c r="I12" s="29" t="s">
        <v>81</v>
      </c>
      <c r="J12" s="30"/>
      <c r="K12" s="30"/>
      <c r="L12" s="30">
        <f t="shared" ref="L12:L18" si="1">J12+K12</f>
        <v>0</v>
      </c>
      <c r="M12" s="31"/>
      <c r="N12" s="31"/>
    </row>
    <row r="13" spans="1:33" s="24" customFormat="1" ht="22.5" customHeight="1" x14ac:dyDescent="0.2">
      <c r="A13" s="27">
        <v>6</v>
      </c>
      <c r="B13" s="50"/>
      <c r="C13" s="28"/>
      <c r="D13" s="28"/>
      <c r="E13" s="28"/>
      <c r="F13" s="28"/>
      <c r="G13" s="29"/>
      <c r="H13" s="28"/>
      <c r="I13" s="29" t="s">
        <v>81</v>
      </c>
      <c r="J13" s="30"/>
      <c r="K13" s="30"/>
      <c r="L13" s="30">
        <f t="shared" si="1"/>
        <v>0</v>
      </c>
      <c r="M13" s="31"/>
      <c r="N13" s="31"/>
    </row>
    <row r="14" spans="1:33" s="24" customFormat="1" ht="22.5" customHeight="1" x14ac:dyDescent="0.2">
      <c r="A14" s="27">
        <v>7</v>
      </c>
      <c r="B14" s="50"/>
      <c r="C14" s="28"/>
      <c r="D14" s="28"/>
      <c r="E14" s="28"/>
      <c r="F14" s="28"/>
      <c r="G14" s="29"/>
      <c r="H14" s="28"/>
      <c r="I14" s="29" t="s">
        <v>81</v>
      </c>
      <c r="J14" s="30"/>
      <c r="K14" s="30"/>
      <c r="L14" s="30">
        <f t="shared" si="1"/>
        <v>0</v>
      </c>
      <c r="M14" s="31"/>
      <c r="N14" s="31"/>
    </row>
    <row r="15" spans="1:33" s="24" customFormat="1" ht="22.5" customHeight="1" x14ac:dyDescent="0.2">
      <c r="A15" s="27">
        <v>8</v>
      </c>
      <c r="B15" s="50"/>
      <c r="C15" s="28"/>
      <c r="D15" s="28"/>
      <c r="E15" s="28"/>
      <c r="F15" s="28"/>
      <c r="G15" s="29"/>
      <c r="H15" s="28"/>
      <c r="I15" s="29" t="s">
        <v>81</v>
      </c>
      <c r="J15" s="30"/>
      <c r="K15" s="30"/>
      <c r="L15" s="30">
        <f t="shared" si="1"/>
        <v>0</v>
      </c>
      <c r="M15" s="31"/>
      <c r="N15" s="31"/>
    </row>
    <row r="16" spans="1:33" s="24" customFormat="1" ht="22.5" customHeight="1" x14ac:dyDescent="0.2">
      <c r="A16" s="27">
        <v>9</v>
      </c>
      <c r="B16" s="50"/>
      <c r="C16" s="28"/>
      <c r="D16" s="28"/>
      <c r="E16" s="28"/>
      <c r="F16" s="28"/>
      <c r="G16" s="29"/>
      <c r="H16" s="28"/>
      <c r="I16" s="29" t="s">
        <v>81</v>
      </c>
      <c r="J16" s="30"/>
      <c r="K16" s="30"/>
      <c r="L16" s="30">
        <f t="shared" si="1"/>
        <v>0</v>
      </c>
      <c r="M16" s="31"/>
      <c r="N16" s="31"/>
    </row>
    <row r="17" spans="1:14" s="24" customFormat="1" ht="22.5" customHeight="1" x14ac:dyDescent="0.2">
      <c r="A17" s="27">
        <v>10</v>
      </c>
      <c r="B17" s="50"/>
      <c r="C17" s="28"/>
      <c r="D17" s="28"/>
      <c r="E17" s="28"/>
      <c r="F17" s="28"/>
      <c r="G17" s="29"/>
      <c r="H17" s="28"/>
      <c r="I17" s="29" t="s">
        <v>81</v>
      </c>
      <c r="J17" s="30"/>
      <c r="K17" s="30"/>
      <c r="L17" s="30">
        <f t="shared" si="1"/>
        <v>0</v>
      </c>
      <c r="M17" s="31"/>
      <c r="N17" s="31"/>
    </row>
    <row r="18" spans="1:14" s="24" customFormat="1" ht="22.5" customHeight="1" x14ac:dyDescent="0.2">
      <c r="A18" s="27">
        <v>11</v>
      </c>
      <c r="B18" s="50"/>
      <c r="C18" s="28"/>
      <c r="D18" s="28"/>
      <c r="E18" s="28"/>
      <c r="F18" s="28"/>
      <c r="G18" s="29"/>
      <c r="H18" s="28"/>
      <c r="I18" s="29" t="s">
        <v>81</v>
      </c>
      <c r="J18" s="30"/>
      <c r="K18" s="30"/>
      <c r="L18" s="30">
        <f t="shared" si="1"/>
        <v>0</v>
      </c>
      <c r="M18" s="31"/>
      <c r="N18" s="31"/>
    </row>
    <row r="19" spans="1:14" s="24" customFormat="1" ht="22.5" customHeight="1" x14ac:dyDescent="0.2">
      <c r="A19" s="27">
        <v>12</v>
      </c>
      <c r="B19" s="50"/>
      <c r="C19" s="28"/>
      <c r="D19" s="28"/>
      <c r="E19" s="28"/>
      <c r="F19" s="28"/>
      <c r="G19" s="29"/>
      <c r="H19" s="28"/>
      <c r="I19" s="29" t="s">
        <v>81</v>
      </c>
      <c r="J19" s="30"/>
      <c r="K19" s="30"/>
      <c r="L19" s="30">
        <f t="shared" ref="L19:L72" si="2">J19+K19</f>
        <v>0</v>
      </c>
      <c r="M19" s="31"/>
      <c r="N19" s="31"/>
    </row>
    <row r="20" spans="1:14" s="24" customFormat="1" ht="22.5" customHeight="1" x14ac:dyDescent="0.2">
      <c r="A20" s="27">
        <v>13</v>
      </c>
      <c r="B20" s="50"/>
      <c r="C20" s="28"/>
      <c r="D20" s="28"/>
      <c r="E20" s="28"/>
      <c r="F20" s="28"/>
      <c r="G20" s="29"/>
      <c r="H20" s="28"/>
      <c r="I20" s="29" t="s">
        <v>81</v>
      </c>
      <c r="J20" s="30"/>
      <c r="K20" s="30"/>
      <c r="L20" s="30">
        <f t="shared" si="2"/>
        <v>0</v>
      </c>
      <c r="M20" s="31"/>
      <c r="N20" s="31"/>
    </row>
    <row r="21" spans="1:14" s="24" customFormat="1" ht="22.5" customHeight="1" x14ac:dyDescent="0.2">
      <c r="A21" s="27">
        <v>14</v>
      </c>
      <c r="B21" s="50"/>
      <c r="C21" s="28"/>
      <c r="D21" s="28"/>
      <c r="E21" s="28"/>
      <c r="F21" s="28"/>
      <c r="G21" s="29"/>
      <c r="H21" s="28"/>
      <c r="I21" s="29" t="s">
        <v>81</v>
      </c>
      <c r="J21" s="30"/>
      <c r="K21" s="30"/>
      <c r="L21" s="30">
        <f t="shared" si="2"/>
        <v>0</v>
      </c>
      <c r="M21" s="31"/>
      <c r="N21" s="31"/>
    </row>
    <row r="22" spans="1:14" s="24" customFormat="1" ht="22.5" customHeight="1" x14ac:dyDescent="0.2">
      <c r="A22" s="27">
        <v>15</v>
      </c>
      <c r="B22" s="50"/>
      <c r="C22" s="28"/>
      <c r="D22" s="28"/>
      <c r="E22" s="28"/>
      <c r="F22" s="28"/>
      <c r="G22" s="29"/>
      <c r="H22" s="28"/>
      <c r="I22" s="29" t="s">
        <v>81</v>
      </c>
      <c r="J22" s="30"/>
      <c r="K22" s="30"/>
      <c r="L22" s="30">
        <f t="shared" si="2"/>
        <v>0</v>
      </c>
      <c r="M22" s="31"/>
      <c r="N22" s="31"/>
    </row>
    <row r="23" spans="1:14" s="24" customFormat="1" ht="22.5" customHeight="1" x14ac:dyDescent="0.2">
      <c r="A23" s="27">
        <v>16</v>
      </c>
      <c r="B23" s="50"/>
      <c r="C23" s="28"/>
      <c r="D23" s="28"/>
      <c r="E23" s="28"/>
      <c r="F23" s="28"/>
      <c r="G23" s="29"/>
      <c r="H23" s="28"/>
      <c r="I23" s="29" t="s">
        <v>81</v>
      </c>
      <c r="J23" s="30"/>
      <c r="K23" s="30"/>
      <c r="L23" s="30">
        <f t="shared" si="2"/>
        <v>0</v>
      </c>
      <c r="M23" s="31"/>
      <c r="N23" s="31"/>
    </row>
    <row r="24" spans="1:14" s="24" customFormat="1" ht="22.5" customHeight="1" x14ac:dyDescent="0.2">
      <c r="A24" s="27">
        <v>17</v>
      </c>
      <c r="B24" s="50"/>
      <c r="C24" s="28"/>
      <c r="D24" s="28"/>
      <c r="E24" s="28"/>
      <c r="F24" s="28"/>
      <c r="G24" s="29"/>
      <c r="H24" s="28"/>
      <c r="I24" s="29" t="s">
        <v>81</v>
      </c>
      <c r="J24" s="30"/>
      <c r="K24" s="30"/>
      <c r="L24" s="30">
        <f t="shared" si="2"/>
        <v>0</v>
      </c>
      <c r="M24" s="31"/>
      <c r="N24" s="31"/>
    </row>
    <row r="25" spans="1:14" s="24" customFormat="1" ht="22.5" customHeight="1" x14ac:dyDescent="0.2">
      <c r="A25" s="27">
        <v>18</v>
      </c>
      <c r="B25" s="50"/>
      <c r="C25" s="28"/>
      <c r="D25" s="28"/>
      <c r="E25" s="28"/>
      <c r="F25" s="28"/>
      <c r="G25" s="29"/>
      <c r="H25" s="28"/>
      <c r="I25" s="29" t="s">
        <v>81</v>
      </c>
      <c r="J25" s="30"/>
      <c r="K25" s="30"/>
      <c r="L25" s="30">
        <f t="shared" si="2"/>
        <v>0</v>
      </c>
      <c r="M25" s="31"/>
      <c r="N25" s="31"/>
    </row>
    <row r="26" spans="1:14" s="24" customFormat="1" ht="22.5" customHeight="1" x14ac:dyDescent="0.2">
      <c r="A26" s="27">
        <v>19</v>
      </c>
      <c r="B26" s="50"/>
      <c r="C26" s="28"/>
      <c r="D26" s="28"/>
      <c r="E26" s="28"/>
      <c r="F26" s="28"/>
      <c r="G26" s="29"/>
      <c r="H26" s="28"/>
      <c r="I26" s="29" t="s">
        <v>81</v>
      </c>
      <c r="J26" s="30"/>
      <c r="K26" s="30"/>
      <c r="L26" s="30">
        <f t="shared" si="2"/>
        <v>0</v>
      </c>
      <c r="M26" s="31"/>
      <c r="N26" s="31"/>
    </row>
    <row r="27" spans="1:14" s="24" customFormat="1" ht="22.5" customHeight="1" x14ac:dyDescent="0.2">
      <c r="A27" s="27">
        <v>20</v>
      </c>
      <c r="B27" s="50"/>
      <c r="C27" s="28"/>
      <c r="D27" s="28"/>
      <c r="E27" s="28"/>
      <c r="F27" s="28"/>
      <c r="G27" s="29"/>
      <c r="H27" s="28"/>
      <c r="I27" s="29" t="s">
        <v>81</v>
      </c>
      <c r="J27" s="30"/>
      <c r="K27" s="30"/>
      <c r="L27" s="30">
        <f t="shared" si="2"/>
        <v>0</v>
      </c>
      <c r="M27" s="31"/>
      <c r="N27" s="31"/>
    </row>
    <row r="28" spans="1:14" s="24" customFormat="1" ht="22.5" customHeight="1" x14ac:dyDescent="0.2">
      <c r="A28" s="27">
        <v>21</v>
      </c>
      <c r="B28" s="50"/>
      <c r="C28" s="28"/>
      <c r="D28" s="28"/>
      <c r="E28" s="28"/>
      <c r="F28" s="28"/>
      <c r="G28" s="29"/>
      <c r="H28" s="28"/>
      <c r="I28" s="29" t="s">
        <v>81</v>
      </c>
      <c r="J28" s="30"/>
      <c r="K28" s="30"/>
      <c r="L28" s="30">
        <f t="shared" si="2"/>
        <v>0</v>
      </c>
      <c r="M28" s="31"/>
      <c r="N28" s="31"/>
    </row>
    <row r="29" spans="1:14" s="24" customFormat="1" ht="22.5" customHeight="1" x14ac:dyDescent="0.2">
      <c r="A29" s="27">
        <v>22</v>
      </c>
      <c r="B29" s="50"/>
      <c r="C29" s="28"/>
      <c r="D29" s="28"/>
      <c r="E29" s="28"/>
      <c r="F29" s="28"/>
      <c r="G29" s="29"/>
      <c r="H29" s="28"/>
      <c r="I29" s="29" t="s">
        <v>81</v>
      </c>
      <c r="J29" s="30"/>
      <c r="K29" s="30"/>
      <c r="L29" s="30">
        <f t="shared" si="2"/>
        <v>0</v>
      </c>
      <c r="M29" s="31"/>
      <c r="N29" s="31"/>
    </row>
    <row r="30" spans="1:14" s="24" customFormat="1" ht="22.5" customHeight="1" x14ac:dyDescent="0.2">
      <c r="A30" s="27">
        <v>23</v>
      </c>
      <c r="B30" s="50"/>
      <c r="C30" s="28"/>
      <c r="D30" s="28"/>
      <c r="E30" s="28"/>
      <c r="F30" s="28"/>
      <c r="G30" s="29"/>
      <c r="H30" s="28"/>
      <c r="I30" s="29" t="s">
        <v>81</v>
      </c>
      <c r="J30" s="30"/>
      <c r="K30" s="30"/>
      <c r="L30" s="30">
        <f t="shared" si="2"/>
        <v>0</v>
      </c>
      <c r="M30" s="31"/>
      <c r="N30" s="31"/>
    </row>
    <row r="31" spans="1:14" s="24" customFormat="1" ht="22.5" customHeight="1" x14ac:dyDescent="0.2">
      <c r="A31" s="27">
        <v>24</v>
      </c>
      <c r="B31" s="50"/>
      <c r="C31" s="28"/>
      <c r="D31" s="28"/>
      <c r="E31" s="28"/>
      <c r="F31" s="28"/>
      <c r="G31" s="29"/>
      <c r="H31" s="28"/>
      <c r="I31" s="29" t="s">
        <v>81</v>
      </c>
      <c r="J31" s="30"/>
      <c r="K31" s="30"/>
      <c r="L31" s="30">
        <f t="shared" si="2"/>
        <v>0</v>
      </c>
      <c r="M31" s="31"/>
      <c r="N31" s="31"/>
    </row>
    <row r="32" spans="1:14" s="24" customFormat="1" ht="22.5" customHeight="1" x14ac:dyDescent="0.2">
      <c r="A32" s="27">
        <v>25</v>
      </c>
      <c r="B32" s="50"/>
      <c r="C32" s="28"/>
      <c r="D32" s="28"/>
      <c r="E32" s="28"/>
      <c r="F32" s="28"/>
      <c r="G32" s="29"/>
      <c r="H32" s="28"/>
      <c r="I32" s="29" t="s">
        <v>81</v>
      </c>
      <c r="J32" s="30"/>
      <c r="K32" s="30"/>
      <c r="L32" s="30">
        <f t="shared" si="2"/>
        <v>0</v>
      </c>
      <c r="M32" s="31"/>
      <c r="N32" s="31"/>
    </row>
    <row r="33" spans="1:15" s="24" customFormat="1" ht="22.5" customHeight="1" x14ac:dyDescent="0.2">
      <c r="A33" s="27">
        <v>26</v>
      </c>
      <c r="B33" s="50"/>
      <c r="C33" s="28"/>
      <c r="D33" s="28"/>
      <c r="E33" s="28"/>
      <c r="F33" s="28"/>
      <c r="G33" s="29"/>
      <c r="H33" s="28"/>
      <c r="I33" s="29" t="s">
        <v>81</v>
      </c>
      <c r="J33" s="30"/>
      <c r="K33" s="30"/>
      <c r="L33" s="30">
        <f t="shared" si="2"/>
        <v>0</v>
      </c>
      <c r="M33" s="31"/>
      <c r="N33" s="31"/>
    </row>
    <row r="34" spans="1:15" s="24" customFormat="1" ht="22.5" customHeight="1" x14ac:dyDescent="0.2">
      <c r="A34" s="27">
        <v>27</v>
      </c>
      <c r="B34" s="50"/>
      <c r="C34" s="28"/>
      <c r="D34" s="28"/>
      <c r="E34" s="28"/>
      <c r="F34" s="28"/>
      <c r="G34" s="29"/>
      <c r="H34" s="28"/>
      <c r="I34" s="29" t="s">
        <v>81</v>
      </c>
      <c r="J34" s="30"/>
      <c r="K34" s="30"/>
      <c r="L34" s="30">
        <f t="shared" si="2"/>
        <v>0</v>
      </c>
      <c r="M34" s="31"/>
      <c r="N34" s="31"/>
    </row>
    <row r="35" spans="1:15" s="24" customFormat="1" ht="22.5" customHeight="1" x14ac:dyDescent="0.2">
      <c r="A35" s="27">
        <v>28</v>
      </c>
      <c r="B35" s="50"/>
      <c r="C35" s="28"/>
      <c r="D35" s="28"/>
      <c r="E35" s="28"/>
      <c r="F35" s="28"/>
      <c r="G35" s="29"/>
      <c r="H35" s="28"/>
      <c r="I35" s="29" t="s">
        <v>81</v>
      </c>
      <c r="J35" s="30"/>
      <c r="K35" s="30"/>
      <c r="L35" s="30">
        <f t="shared" si="2"/>
        <v>0</v>
      </c>
      <c r="M35" s="31"/>
      <c r="N35" s="31"/>
    </row>
    <row r="36" spans="1:15" s="24" customFormat="1" ht="22.5" customHeight="1" x14ac:dyDescent="0.2">
      <c r="A36" s="27">
        <v>29</v>
      </c>
      <c r="B36" s="50"/>
      <c r="C36" s="28"/>
      <c r="D36" s="28"/>
      <c r="E36" s="28"/>
      <c r="F36" s="28"/>
      <c r="G36" s="29"/>
      <c r="H36" s="28"/>
      <c r="I36" s="29" t="s">
        <v>81</v>
      </c>
      <c r="J36" s="30"/>
      <c r="K36" s="30"/>
      <c r="L36" s="30">
        <f t="shared" si="2"/>
        <v>0</v>
      </c>
      <c r="M36" s="31"/>
      <c r="N36" s="31"/>
    </row>
    <row r="37" spans="1:15" s="24" customFormat="1" ht="22.5" customHeight="1" x14ac:dyDescent="0.2">
      <c r="A37" s="27">
        <v>30</v>
      </c>
      <c r="B37" s="50"/>
      <c r="C37" s="28"/>
      <c r="D37" s="28"/>
      <c r="E37" s="28"/>
      <c r="F37" s="28"/>
      <c r="G37" s="29"/>
      <c r="H37" s="28"/>
      <c r="I37" s="29" t="s">
        <v>81</v>
      </c>
      <c r="J37" s="30"/>
      <c r="K37" s="30"/>
      <c r="L37" s="30">
        <f t="shared" si="2"/>
        <v>0</v>
      </c>
      <c r="M37" s="31"/>
      <c r="N37" s="31"/>
    </row>
    <row r="38" spans="1:15" s="24" customFormat="1" ht="22.5" customHeight="1" x14ac:dyDescent="0.2">
      <c r="A38" s="27">
        <v>31</v>
      </c>
      <c r="B38" s="28"/>
      <c r="C38" s="28"/>
      <c r="D38" s="28"/>
      <c r="E38" s="28"/>
      <c r="F38" s="28"/>
      <c r="G38" s="29"/>
      <c r="H38" s="28"/>
      <c r="I38" s="29" t="s">
        <v>81</v>
      </c>
      <c r="J38" s="30"/>
      <c r="K38" s="30"/>
      <c r="L38" s="30">
        <f t="shared" si="2"/>
        <v>0</v>
      </c>
      <c r="M38" s="31"/>
      <c r="N38" s="31"/>
    </row>
    <row r="39" spans="1:15" s="24" customFormat="1" ht="22.5" customHeight="1" x14ac:dyDescent="0.2">
      <c r="A39" s="27">
        <v>32</v>
      </c>
      <c r="B39" s="54"/>
      <c r="C39" s="28"/>
      <c r="D39" s="28"/>
      <c r="E39" s="28"/>
      <c r="F39" s="28"/>
      <c r="G39" s="29"/>
      <c r="H39" s="28"/>
      <c r="I39" s="29" t="s">
        <v>81</v>
      </c>
      <c r="J39" s="30"/>
      <c r="K39" s="30"/>
      <c r="L39" s="30">
        <f t="shared" si="2"/>
        <v>0</v>
      </c>
      <c r="M39" s="31"/>
      <c r="N39" s="31"/>
    </row>
    <row r="40" spans="1:15" s="24" customFormat="1" ht="22.5" customHeight="1" x14ac:dyDescent="0.2">
      <c r="A40" s="27">
        <v>33</v>
      </c>
      <c r="B40" s="54"/>
      <c r="C40" s="28"/>
      <c r="D40" s="28"/>
      <c r="E40" s="28"/>
      <c r="F40" s="28"/>
      <c r="G40" s="29"/>
      <c r="H40" s="28"/>
      <c r="I40" s="29" t="s">
        <v>81</v>
      </c>
      <c r="J40" s="30"/>
      <c r="K40" s="30"/>
      <c r="L40" s="30">
        <f t="shared" si="2"/>
        <v>0</v>
      </c>
      <c r="M40" s="31"/>
      <c r="N40" s="31"/>
    </row>
    <row r="41" spans="1:15" s="24" customFormat="1" ht="22.5" customHeight="1" x14ac:dyDescent="0.2">
      <c r="A41" s="27">
        <v>34</v>
      </c>
      <c r="B41" s="54"/>
      <c r="C41" s="28"/>
      <c r="D41" s="28"/>
      <c r="E41" s="28"/>
      <c r="F41" s="28"/>
      <c r="G41" s="29"/>
      <c r="H41" s="28"/>
      <c r="I41" s="29" t="s">
        <v>81</v>
      </c>
      <c r="J41" s="30"/>
      <c r="K41" s="30"/>
      <c r="L41" s="30">
        <f t="shared" si="2"/>
        <v>0</v>
      </c>
      <c r="M41" s="31"/>
      <c r="N41" s="31"/>
    </row>
    <row r="42" spans="1:15" s="24" customFormat="1" ht="22.5" customHeight="1" x14ac:dyDescent="0.2">
      <c r="A42" s="27">
        <v>35</v>
      </c>
      <c r="B42" s="54"/>
      <c r="C42" s="28"/>
      <c r="D42" s="28"/>
      <c r="E42" s="28"/>
      <c r="F42" s="28"/>
      <c r="G42" s="29"/>
      <c r="H42" s="28"/>
      <c r="I42" s="29" t="s">
        <v>81</v>
      </c>
      <c r="J42" s="30"/>
      <c r="K42" s="30"/>
      <c r="L42" s="30">
        <f t="shared" si="2"/>
        <v>0</v>
      </c>
      <c r="M42" s="31"/>
      <c r="N42" s="31"/>
    </row>
    <row r="43" spans="1:15" ht="22.5" customHeight="1" x14ac:dyDescent="0.2">
      <c r="A43" s="27">
        <v>36</v>
      </c>
      <c r="B43" s="54"/>
      <c r="C43" s="28"/>
      <c r="D43" s="28"/>
      <c r="E43" s="28"/>
      <c r="F43" s="28"/>
      <c r="G43" s="29"/>
      <c r="H43" s="28"/>
      <c r="I43" s="29" t="s">
        <v>81</v>
      </c>
      <c r="J43" s="30"/>
      <c r="K43" s="30"/>
      <c r="L43" s="30">
        <f t="shared" si="2"/>
        <v>0</v>
      </c>
      <c r="M43" s="31"/>
      <c r="N43" s="31"/>
      <c r="O43" s="24"/>
    </row>
    <row r="44" spans="1:15" ht="22.5" customHeight="1" x14ac:dyDescent="0.2">
      <c r="A44" s="27">
        <v>37</v>
      </c>
      <c r="B44" s="55"/>
      <c r="C44" s="28"/>
      <c r="D44" s="28"/>
      <c r="E44" s="28"/>
      <c r="F44" s="28"/>
      <c r="G44" s="29"/>
      <c r="H44" s="28"/>
      <c r="I44" s="29" t="s">
        <v>81</v>
      </c>
      <c r="J44" s="30"/>
      <c r="K44" s="30"/>
      <c r="L44" s="30">
        <f t="shared" si="2"/>
        <v>0</v>
      </c>
      <c r="M44" s="31"/>
      <c r="N44" s="31"/>
    </row>
    <row r="45" spans="1:15" ht="22.5" customHeight="1" x14ac:dyDescent="0.2">
      <c r="A45" s="27">
        <v>38</v>
      </c>
      <c r="B45" s="55"/>
      <c r="C45" s="28"/>
      <c r="D45" s="28"/>
      <c r="E45" s="28"/>
      <c r="F45" s="28"/>
      <c r="G45" s="29"/>
      <c r="H45" s="28"/>
      <c r="I45" s="29" t="s">
        <v>81</v>
      </c>
      <c r="J45" s="30"/>
      <c r="K45" s="30"/>
      <c r="L45" s="30">
        <f t="shared" si="2"/>
        <v>0</v>
      </c>
      <c r="M45" s="31"/>
      <c r="N45" s="31"/>
    </row>
    <row r="46" spans="1:15" ht="22.5" customHeight="1" x14ac:dyDescent="0.2">
      <c r="A46" s="27">
        <v>39</v>
      </c>
      <c r="B46" s="55"/>
      <c r="C46" s="28"/>
      <c r="D46" s="28"/>
      <c r="E46" s="28"/>
      <c r="F46" s="28"/>
      <c r="G46" s="29"/>
      <c r="H46" s="28"/>
      <c r="I46" s="29" t="s">
        <v>81</v>
      </c>
      <c r="J46" s="30"/>
      <c r="K46" s="30"/>
      <c r="L46" s="30">
        <f t="shared" si="2"/>
        <v>0</v>
      </c>
      <c r="M46" s="31"/>
      <c r="N46" s="31"/>
    </row>
    <row r="47" spans="1:15" ht="22.5" customHeight="1" x14ac:dyDescent="0.2">
      <c r="A47" s="27">
        <v>40</v>
      </c>
      <c r="B47" s="55"/>
      <c r="C47" s="28"/>
      <c r="D47" s="28"/>
      <c r="E47" s="28"/>
      <c r="F47" s="28"/>
      <c r="G47" s="29"/>
      <c r="H47" s="28"/>
      <c r="I47" s="29" t="s">
        <v>81</v>
      </c>
      <c r="J47" s="30"/>
      <c r="K47" s="30"/>
      <c r="L47" s="30">
        <f t="shared" si="2"/>
        <v>0</v>
      </c>
      <c r="M47" s="31"/>
      <c r="N47" s="31"/>
    </row>
    <row r="48" spans="1:15" ht="22.5" customHeight="1" x14ac:dyDescent="0.2">
      <c r="A48" s="27">
        <v>41</v>
      </c>
      <c r="B48" s="55"/>
      <c r="C48" s="28"/>
      <c r="D48" s="28"/>
      <c r="E48" s="28"/>
      <c r="F48" s="28"/>
      <c r="G48" s="29"/>
      <c r="H48" s="28"/>
      <c r="I48" s="29" t="s">
        <v>81</v>
      </c>
      <c r="J48" s="30"/>
      <c r="K48" s="30"/>
      <c r="L48" s="30">
        <f t="shared" si="2"/>
        <v>0</v>
      </c>
      <c r="M48" s="31"/>
      <c r="N48" s="31"/>
    </row>
    <row r="49" spans="1:14" ht="22.5" customHeight="1" x14ac:dyDescent="0.2">
      <c r="A49" s="27">
        <v>42</v>
      </c>
      <c r="B49" s="55"/>
      <c r="C49" s="28"/>
      <c r="D49" s="28"/>
      <c r="E49" s="28"/>
      <c r="F49" s="28"/>
      <c r="G49" s="29"/>
      <c r="H49" s="28"/>
      <c r="I49" s="29" t="s">
        <v>81</v>
      </c>
      <c r="J49" s="30"/>
      <c r="K49" s="30"/>
      <c r="L49" s="30">
        <f t="shared" si="2"/>
        <v>0</v>
      </c>
      <c r="M49" s="31"/>
      <c r="N49" s="31"/>
    </row>
    <row r="50" spans="1:14" ht="22.5" customHeight="1" x14ac:dyDescent="0.2">
      <c r="A50" s="27">
        <v>43</v>
      </c>
      <c r="B50" s="55"/>
      <c r="C50" s="28"/>
      <c r="D50" s="28"/>
      <c r="E50" s="28"/>
      <c r="F50" s="28"/>
      <c r="G50" s="29"/>
      <c r="H50" s="28"/>
      <c r="I50" s="29" t="s">
        <v>81</v>
      </c>
      <c r="J50" s="30"/>
      <c r="K50" s="30"/>
      <c r="L50" s="30">
        <f t="shared" si="2"/>
        <v>0</v>
      </c>
      <c r="M50" s="31"/>
      <c r="N50" s="31"/>
    </row>
    <row r="51" spans="1:14" ht="22.5" customHeight="1" x14ac:dyDescent="0.2">
      <c r="A51" s="27">
        <v>44</v>
      </c>
      <c r="B51" s="55"/>
      <c r="C51" s="28"/>
      <c r="D51" s="28"/>
      <c r="E51" s="28"/>
      <c r="F51" s="28"/>
      <c r="G51" s="29"/>
      <c r="H51" s="28"/>
      <c r="I51" s="29" t="s">
        <v>81</v>
      </c>
      <c r="J51" s="30"/>
      <c r="K51" s="30"/>
      <c r="L51" s="30">
        <f t="shared" si="2"/>
        <v>0</v>
      </c>
      <c r="M51" s="31"/>
      <c r="N51" s="31"/>
    </row>
    <row r="52" spans="1:14" ht="22.5" customHeight="1" x14ac:dyDescent="0.2">
      <c r="A52" s="27">
        <v>45</v>
      </c>
      <c r="B52" s="55"/>
      <c r="C52" s="28"/>
      <c r="D52" s="28"/>
      <c r="E52" s="28"/>
      <c r="F52" s="28"/>
      <c r="G52" s="29"/>
      <c r="H52" s="28"/>
      <c r="I52" s="29" t="s">
        <v>81</v>
      </c>
      <c r="J52" s="30"/>
      <c r="K52" s="30"/>
      <c r="L52" s="30">
        <f t="shared" si="2"/>
        <v>0</v>
      </c>
      <c r="M52" s="31"/>
      <c r="N52" s="31"/>
    </row>
    <row r="53" spans="1:14" ht="22.5" customHeight="1" x14ac:dyDescent="0.2">
      <c r="A53" s="27">
        <v>46</v>
      </c>
      <c r="B53" s="55"/>
      <c r="C53" s="28"/>
      <c r="D53" s="28"/>
      <c r="E53" s="28"/>
      <c r="F53" s="28"/>
      <c r="G53" s="29"/>
      <c r="H53" s="28"/>
      <c r="I53" s="29" t="s">
        <v>81</v>
      </c>
      <c r="J53" s="30"/>
      <c r="K53" s="30"/>
      <c r="L53" s="30">
        <f t="shared" si="2"/>
        <v>0</v>
      </c>
      <c r="M53" s="31"/>
      <c r="N53" s="31"/>
    </row>
    <row r="54" spans="1:14" ht="22.5" customHeight="1" x14ac:dyDescent="0.2">
      <c r="A54" s="27">
        <v>47</v>
      </c>
      <c r="B54" s="55"/>
      <c r="C54" s="28"/>
      <c r="D54" s="28"/>
      <c r="E54" s="28"/>
      <c r="F54" s="28"/>
      <c r="G54" s="29"/>
      <c r="H54" s="28"/>
      <c r="I54" s="29" t="s">
        <v>81</v>
      </c>
      <c r="J54" s="30"/>
      <c r="K54" s="30"/>
      <c r="L54" s="30">
        <f t="shared" si="2"/>
        <v>0</v>
      </c>
      <c r="M54" s="31"/>
      <c r="N54" s="31"/>
    </row>
    <row r="55" spans="1:14" ht="22.5" customHeight="1" x14ac:dyDescent="0.2">
      <c r="A55" s="27">
        <v>48</v>
      </c>
      <c r="B55" s="55"/>
      <c r="C55" s="28"/>
      <c r="D55" s="28"/>
      <c r="E55" s="28"/>
      <c r="F55" s="28"/>
      <c r="G55" s="29"/>
      <c r="H55" s="28"/>
      <c r="I55" s="29" t="s">
        <v>81</v>
      </c>
      <c r="J55" s="30"/>
      <c r="K55" s="30"/>
      <c r="L55" s="30">
        <f t="shared" si="2"/>
        <v>0</v>
      </c>
      <c r="M55" s="31"/>
      <c r="N55" s="31"/>
    </row>
    <row r="56" spans="1:14" ht="22.5" customHeight="1" x14ac:dyDescent="0.2">
      <c r="A56" s="27">
        <v>49</v>
      </c>
      <c r="B56" s="55"/>
      <c r="C56" s="28"/>
      <c r="D56" s="28"/>
      <c r="E56" s="28"/>
      <c r="F56" s="28"/>
      <c r="G56" s="29"/>
      <c r="H56" s="28"/>
      <c r="I56" s="29" t="s">
        <v>81</v>
      </c>
      <c r="J56" s="30"/>
      <c r="K56" s="30"/>
      <c r="L56" s="30">
        <f t="shared" si="2"/>
        <v>0</v>
      </c>
      <c r="M56" s="31"/>
      <c r="N56" s="31"/>
    </row>
    <row r="57" spans="1:14" ht="22.5" customHeight="1" x14ac:dyDescent="0.2">
      <c r="A57" s="27">
        <v>50</v>
      </c>
      <c r="B57" s="55"/>
      <c r="C57" s="28"/>
      <c r="D57" s="28"/>
      <c r="E57" s="28"/>
      <c r="F57" s="28"/>
      <c r="G57" s="29"/>
      <c r="H57" s="28"/>
      <c r="I57" s="29" t="s">
        <v>81</v>
      </c>
      <c r="J57" s="30"/>
      <c r="K57" s="30"/>
      <c r="L57" s="30">
        <f t="shared" si="2"/>
        <v>0</v>
      </c>
      <c r="M57" s="31"/>
      <c r="N57" s="31"/>
    </row>
    <row r="58" spans="1:14" ht="22.5" customHeight="1" x14ac:dyDescent="0.2">
      <c r="A58" s="27">
        <v>51</v>
      </c>
      <c r="B58" s="55"/>
      <c r="C58" s="28"/>
      <c r="D58" s="28"/>
      <c r="E58" s="28"/>
      <c r="F58" s="28"/>
      <c r="G58" s="29"/>
      <c r="H58" s="28"/>
      <c r="I58" s="29" t="s">
        <v>81</v>
      </c>
      <c r="J58" s="30"/>
      <c r="K58" s="30"/>
      <c r="L58" s="30">
        <f t="shared" si="2"/>
        <v>0</v>
      </c>
      <c r="M58" s="31"/>
      <c r="N58" s="31"/>
    </row>
    <row r="59" spans="1:14" ht="22.5" customHeight="1" x14ac:dyDescent="0.2">
      <c r="A59" s="27">
        <v>52</v>
      </c>
      <c r="B59" s="55"/>
      <c r="C59" s="28"/>
      <c r="D59" s="28"/>
      <c r="E59" s="28"/>
      <c r="F59" s="28"/>
      <c r="G59" s="29"/>
      <c r="H59" s="28"/>
      <c r="I59" s="29" t="s">
        <v>81</v>
      </c>
      <c r="J59" s="30"/>
      <c r="K59" s="30"/>
      <c r="L59" s="30">
        <f t="shared" si="2"/>
        <v>0</v>
      </c>
      <c r="M59" s="31"/>
      <c r="N59" s="31"/>
    </row>
    <row r="60" spans="1:14" ht="22.5" customHeight="1" x14ac:dyDescent="0.2">
      <c r="A60" s="27">
        <v>53</v>
      </c>
      <c r="B60" s="55"/>
      <c r="C60" s="28"/>
      <c r="D60" s="28"/>
      <c r="E60" s="28"/>
      <c r="F60" s="28"/>
      <c r="G60" s="29"/>
      <c r="H60" s="28"/>
      <c r="I60" s="29" t="s">
        <v>81</v>
      </c>
      <c r="J60" s="30"/>
      <c r="K60" s="30"/>
      <c r="L60" s="30">
        <f t="shared" si="2"/>
        <v>0</v>
      </c>
      <c r="M60" s="31"/>
      <c r="N60" s="31"/>
    </row>
    <row r="61" spans="1:14" ht="22.5" customHeight="1" x14ac:dyDescent="0.2">
      <c r="A61" s="27">
        <v>54</v>
      </c>
      <c r="B61" s="55"/>
      <c r="C61" s="28"/>
      <c r="D61" s="28"/>
      <c r="E61" s="28"/>
      <c r="F61" s="28"/>
      <c r="G61" s="29"/>
      <c r="H61" s="28"/>
      <c r="I61" s="29" t="s">
        <v>81</v>
      </c>
      <c r="J61" s="30"/>
      <c r="K61" s="30"/>
      <c r="L61" s="30">
        <f t="shared" si="2"/>
        <v>0</v>
      </c>
      <c r="M61" s="31"/>
      <c r="N61" s="31"/>
    </row>
    <row r="62" spans="1:14" ht="22.5" customHeight="1" x14ac:dyDescent="0.2">
      <c r="A62" s="27">
        <v>55</v>
      </c>
      <c r="B62" s="55"/>
      <c r="C62" s="28"/>
      <c r="D62" s="28"/>
      <c r="E62" s="28"/>
      <c r="F62" s="28"/>
      <c r="G62" s="29"/>
      <c r="H62" s="28"/>
      <c r="I62" s="29" t="s">
        <v>81</v>
      </c>
      <c r="J62" s="30"/>
      <c r="K62" s="30"/>
      <c r="L62" s="30">
        <f t="shared" si="2"/>
        <v>0</v>
      </c>
      <c r="M62" s="31"/>
      <c r="N62" s="31"/>
    </row>
    <row r="63" spans="1:14" ht="22.5" customHeight="1" x14ac:dyDescent="0.2">
      <c r="A63" s="27">
        <v>56</v>
      </c>
      <c r="B63" s="55"/>
      <c r="C63" s="28"/>
      <c r="D63" s="28"/>
      <c r="E63" s="28"/>
      <c r="F63" s="28"/>
      <c r="G63" s="29"/>
      <c r="H63" s="28"/>
      <c r="I63" s="29" t="s">
        <v>81</v>
      </c>
      <c r="J63" s="30"/>
      <c r="K63" s="30"/>
      <c r="L63" s="30">
        <f t="shared" si="2"/>
        <v>0</v>
      </c>
      <c r="M63" s="31"/>
      <c r="N63" s="31"/>
    </row>
    <row r="64" spans="1:14" ht="22.5" customHeight="1" x14ac:dyDescent="0.2">
      <c r="A64" s="27">
        <v>57</v>
      </c>
      <c r="B64" s="55"/>
      <c r="C64" s="28"/>
      <c r="D64" s="28"/>
      <c r="E64" s="28"/>
      <c r="F64" s="28"/>
      <c r="G64" s="29"/>
      <c r="H64" s="28"/>
      <c r="I64" s="29" t="s">
        <v>81</v>
      </c>
      <c r="J64" s="30"/>
      <c r="K64" s="30"/>
      <c r="L64" s="30">
        <f t="shared" si="2"/>
        <v>0</v>
      </c>
      <c r="M64" s="31"/>
      <c r="N64" s="31"/>
    </row>
    <row r="65" spans="1:14" ht="22.5" customHeight="1" x14ac:dyDescent="0.2">
      <c r="A65" s="27">
        <v>58</v>
      </c>
      <c r="B65" s="55"/>
      <c r="C65" s="28"/>
      <c r="D65" s="28"/>
      <c r="E65" s="28"/>
      <c r="F65" s="28"/>
      <c r="G65" s="29"/>
      <c r="H65" s="28"/>
      <c r="I65" s="29" t="s">
        <v>81</v>
      </c>
      <c r="J65" s="30"/>
      <c r="K65" s="30"/>
      <c r="L65" s="30">
        <f t="shared" si="2"/>
        <v>0</v>
      </c>
      <c r="M65" s="31"/>
      <c r="N65" s="31"/>
    </row>
    <row r="66" spans="1:14" ht="22.5" customHeight="1" x14ac:dyDescent="0.2">
      <c r="A66" s="27">
        <v>59</v>
      </c>
      <c r="B66" s="55"/>
      <c r="C66" s="28"/>
      <c r="D66" s="28"/>
      <c r="E66" s="28"/>
      <c r="F66" s="28"/>
      <c r="G66" s="29"/>
      <c r="H66" s="28"/>
      <c r="I66" s="29" t="s">
        <v>81</v>
      </c>
      <c r="J66" s="30"/>
      <c r="K66" s="30"/>
      <c r="L66" s="30">
        <f t="shared" si="2"/>
        <v>0</v>
      </c>
      <c r="M66" s="31"/>
      <c r="N66" s="31"/>
    </row>
    <row r="67" spans="1:14" ht="22.5" customHeight="1" x14ac:dyDescent="0.2">
      <c r="A67" s="27">
        <v>60</v>
      </c>
      <c r="B67" s="55"/>
      <c r="C67" s="28"/>
      <c r="D67" s="28"/>
      <c r="E67" s="28"/>
      <c r="F67" s="28"/>
      <c r="G67" s="29"/>
      <c r="H67" s="28"/>
      <c r="I67" s="29" t="s">
        <v>81</v>
      </c>
      <c r="J67" s="30"/>
      <c r="K67" s="30"/>
      <c r="L67" s="30">
        <f t="shared" si="2"/>
        <v>0</v>
      </c>
      <c r="M67" s="31"/>
      <c r="N67" s="31"/>
    </row>
    <row r="68" spans="1:14" ht="22.5" customHeight="1" x14ac:dyDescent="0.2">
      <c r="A68" s="27">
        <v>61</v>
      </c>
      <c r="B68" s="55"/>
      <c r="C68" s="28"/>
      <c r="D68" s="28"/>
      <c r="E68" s="28"/>
      <c r="F68" s="28"/>
      <c r="G68" s="29"/>
      <c r="H68" s="28"/>
      <c r="I68" s="29" t="s">
        <v>81</v>
      </c>
      <c r="J68" s="30"/>
      <c r="K68" s="30"/>
      <c r="L68" s="30">
        <f t="shared" si="2"/>
        <v>0</v>
      </c>
      <c r="M68" s="31"/>
      <c r="N68" s="31"/>
    </row>
    <row r="69" spans="1:14" ht="22.5" customHeight="1" x14ac:dyDescent="0.2">
      <c r="A69" s="27">
        <v>62</v>
      </c>
      <c r="B69" s="55"/>
      <c r="C69" s="28"/>
      <c r="D69" s="28"/>
      <c r="E69" s="28"/>
      <c r="F69" s="28"/>
      <c r="G69" s="29"/>
      <c r="H69" s="28"/>
      <c r="I69" s="29" t="s">
        <v>81</v>
      </c>
      <c r="J69" s="30"/>
      <c r="K69" s="30"/>
      <c r="L69" s="30">
        <f t="shared" si="2"/>
        <v>0</v>
      </c>
      <c r="M69" s="31"/>
      <c r="N69" s="31"/>
    </row>
    <row r="70" spans="1:14" ht="22.5" customHeight="1" x14ac:dyDescent="0.2">
      <c r="A70" s="27">
        <v>63</v>
      </c>
      <c r="B70" s="55"/>
      <c r="C70" s="28"/>
      <c r="D70" s="28"/>
      <c r="E70" s="28"/>
      <c r="F70" s="28"/>
      <c r="G70" s="29"/>
      <c r="H70" s="28"/>
      <c r="I70" s="29" t="s">
        <v>81</v>
      </c>
      <c r="J70" s="30"/>
      <c r="K70" s="30"/>
      <c r="L70" s="30">
        <f t="shared" si="2"/>
        <v>0</v>
      </c>
      <c r="M70" s="31"/>
      <c r="N70" s="31"/>
    </row>
    <row r="71" spans="1:14" ht="22.5" customHeight="1" x14ac:dyDescent="0.2">
      <c r="A71" s="27">
        <v>64</v>
      </c>
      <c r="B71" s="55"/>
      <c r="C71" s="28"/>
      <c r="D71" s="28"/>
      <c r="E71" s="28"/>
      <c r="F71" s="28"/>
      <c r="G71" s="29"/>
      <c r="H71" s="28"/>
      <c r="I71" s="29" t="s">
        <v>81</v>
      </c>
      <c r="J71" s="30"/>
      <c r="K71" s="30"/>
      <c r="L71" s="30">
        <f t="shared" si="2"/>
        <v>0</v>
      </c>
      <c r="M71" s="31"/>
      <c r="N71" s="31"/>
    </row>
    <row r="72" spans="1:14" ht="22.5" customHeight="1" x14ac:dyDescent="0.2">
      <c r="A72" s="27">
        <v>65</v>
      </c>
      <c r="B72" s="55"/>
      <c r="C72" s="28"/>
      <c r="D72" s="28"/>
      <c r="E72" s="28"/>
      <c r="F72" s="28"/>
      <c r="G72" s="29"/>
      <c r="H72" s="28"/>
      <c r="I72" s="29" t="s">
        <v>81</v>
      </c>
      <c r="J72" s="30"/>
      <c r="K72" s="30"/>
      <c r="L72" s="30">
        <f t="shared" si="2"/>
        <v>0</v>
      </c>
      <c r="M72" s="31"/>
      <c r="N72" s="31"/>
    </row>
    <row r="73" spans="1:14" ht="22.5" customHeight="1" x14ac:dyDescent="0.2">
      <c r="A73" s="27">
        <v>66</v>
      </c>
      <c r="B73" s="55"/>
      <c r="C73" s="28"/>
      <c r="D73" s="28"/>
      <c r="E73" s="28"/>
      <c r="F73" s="28"/>
      <c r="G73" s="29"/>
      <c r="H73" s="28"/>
      <c r="I73" s="29" t="s">
        <v>81</v>
      </c>
      <c r="J73" s="30"/>
      <c r="K73" s="30"/>
      <c r="L73" s="30">
        <f t="shared" ref="L73:L107" si="3">J73+K73</f>
        <v>0</v>
      </c>
      <c r="M73" s="31"/>
      <c r="N73" s="31"/>
    </row>
    <row r="74" spans="1:14" ht="22.5" customHeight="1" x14ac:dyDescent="0.2">
      <c r="A74" s="27">
        <v>67</v>
      </c>
      <c r="B74" s="55"/>
      <c r="C74" s="28"/>
      <c r="D74" s="28"/>
      <c r="E74" s="28"/>
      <c r="F74" s="28"/>
      <c r="G74" s="29"/>
      <c r="H74" s="28"/>
      <c r="I74" s="29" t="s">
        <v>81</v>
      </c>
      <c r="J74" s="30"/>
      <c r="K74" s="30"/>
      <c r="L74" s="30">
        <f t="shared" si="3"/>
        <v>0</v>
      </c>
      <c r="M74" s="31"/>
      <c r="N74" s="31"/>
    </row>
    <row r="75" spans="1:14" ht="22.5" customHeight="1" x14ac:dyDescent="0.2">
      <c r="A75" s="27">
        <v>68</v>
      </c>
      <c r="B75" s="55"/>
      <c r="C75" s="28"/>
      <c r="D75" s="28"/>
      <c r="E75" s="28"/>
      <c r="F75" s="28"/>
      <c r="G75" s="29"/>
      <c r="H75" s="28"/>
      <c r="I75" s="29" t="s">
        <v>81</v>
      </c>
      <c r="J75" s="30"/>
      <c r="K75" s="30"/>
      <c r="L75" s="30">
        <f t="shared" si="3"/>
        <v>0</v>
      </c>
      <c r="M75" s="31"/>
      <c r="N75" s="31"/>
    </row>
    <row r="76" spans="1:14" ht="22.5" customHeight="1" x14ac:dyDescent="0.2">
      <c r="A76" s="27">
        <v>69</v>
      </c>
      <c r="B76" s="55"/>
      <c r="C76" s="28"/>
      <c r="D76" s="28"/>
      <c r="E76" s="28"/>
      <c r="F76" s="28"/>
      <c r="G76" s="29"/>
      <c r="H76" s="28"/>
      <c r="I76" s="29" t="s">
        <v>81</v>
      </c>
      <c r="J76" s="30"/>
      <c r="K76" s="30"/>
      <c r="L76" s="30">
        <f t="shared" si="3"/>
        <v>0</v>
      </c>
      <c r="M76" s="31"/>
      <c r="N76" s="31"/>
    </row>
    <row r="77" spans="1:14" ht="22.5" customHeight="1" x14ac:dyDescent="0.2">
      <c r="A77" s="27">
        <v>70</v>
      </c>
      <c r="B77" s="55"/>
      <c r="C77" s="28"/>
      <c r="D77" s="28"/>
      <c r="E77" s="28"/>
      <c r="F77" s="28"/>
      <c r="G77" s="29"/>
      <c r="H77" s="28"/>
      <c r="I77" s="29" t="s">
        <v>81</v>
      </c>
      <c r="J77" s="30"/>
      <c r="K77" s="30"/>
      <c r="L77" s="30">
        <f t="shared" si="3"/>
        <v>0</v>
      </c>
      <c r="M77" s="31"/>
      <c r="N77" s="31"/>
    </row>
    <row r="78" spans="1:14" ht="22.5" customHeight="1" x14ac:dyDescent="0.2">
      <c r="A78" s="27">
        <v>71</v>
      </c>
      <c r="B78" s="55"/>
      <c r="C78" s="28"/>
      <c r="D78" s="28"/>
      <c r="E78" s="28"/>
      <c r="F78" s="28"/>
      <c r="G78" s="29"/>
      <c r="H78" s="28"/>
      <c r="I78" s="29" t="s">
        <v>81</v>
      </c>
      <c r="J78" s="30"/>
      <c r="K78" s="30"/>
      <c r="L78" s="30">
        <f t="shared" si="3"/>
        <v>0</v>
      </c>
      <c r="M78" s="31"/>
      <c r="N78" s="31"/>
    </row>
    <row r="79" spans="1:14" ht="22.5" customHeight="1" x14ac:dyDescent="0.2">
      <c r="A79" s="27">
        <v>72</v>
      </c>
      <c r="B79" s="55"/>
      <c r="C79" s="28"/>
      <c r="D79" s="28"/>
      <c r="E79" s="28"/>
      <c r="F79" s="28"/>
      <c r="G79" s="29"/>
      <c r="H79" s="28"/>
      <c r="I79" s="29" t="s">
        <v>81</v>
      </c>
      <c r="J79" s="30"/>
      <c r="K79" s="30"/>
      <c r="L79" s="30">
        <f t="shared" si="3"/>
        <v>0</v>
      </c>
      <c r="M79" s="31"/>
      <c r="N79" s="31"/>
    </row>
    <row r="80" spans="1:14" ht="22.5" customHeight="1" x14ac:dyDescent="0.2">
      <c r="A80" s="27">
        <v>73</v>
      </c>
      <c r="B80" s="55"/>
      <c r="C80" s="28"/>
      <c r="D80" s="28"/>
      <c r="E80" s="28"/>
      <c r="F80" s="28"/>
      <c r="G80" s="29"/>
      <c r="H80" s="28"/>
      <c r="I80" s="29" t="s">
        <v>81</v>
      </c>
      <c r="J80" s="30"/>
      <c r="K80" s="30"/>
      <c r="L80" s="30">
        <f t="shared" si="3"/>
        <v>0</v>
      </c>
      <c r="M80" s="31"/>
      <c r="N80" s="31"/>
    </row>
    <row r="81" spans="1:14" ht="22.5" customHeight="1" x14ac:dyDescent="0.2">
      <c r="A81" s="27">
        <v>74</v>
      </c>
      <c r="B81" s="56"/>
      <c r="C81" s="28"/>
      <c r="D81" s="28"/>
      <c r="E81" s="28"/>
      <c r="F81" s="28"/>
      <c r="G81" s="29"/>
      <c r="H81" s="28"/>
      <c r="I81" s="29" t="s">
        <v>81</v>
      </c>
      <c r="J81" s="30"/>
      <c r="K81" s="30"/>
      <c r="L81" s="30">
        <f t="shared" si="3"/>
        <v>0</v>
      </c>
      <c r="M81" s="31"/>
      <c r="N81" s="31"/>
    </row>
    <row r="82" spans="1:14" ht="22.5" customHeight="1" x14ac:dyDescent="0.2">
      <c r="A82" s="27">
        <v>75</v>
      </c>
      <c r="B82" s="55"/>
      <c r="C82" s="28"/>
      <c r="D82" s="28"/>
      <c r="E82" s="28"/>
      <c r="F82" s="28"/>
      <c r="G82" s="29"/>
      <c r="H82" s="28"/>
      <c r="I82" s="29" t="s">
        <v>81</v>
      </c>
      <c r="J82" s="30"/>
      <c r="K82" s="30"/>
      <c r="L82" s="30">
        <f t="shared" si="3"/>
        <v>0</v>
      </c>
      <c r="M82" s="31"/>
      <c r="N82" s="31"/>
    </row>
    <row r="83" spans="1:14" ht="22.5" customHeight="1" x14ac:dyDescent="0.2">
      <c r="A83" s="27">
        <v>76</v>
      </c>
      <c r="B83" s="55"/>
      <c r="C83" s="28"/>
      <c r="D83" s="28"/>
      <c r="E83" s="28"/>
      <c r="F83" s="28"/>
      <c r="G83" s="29"/>
      <c r="H83" s="28"/>
      <c r="I83" s="29" t="s">
        <v>81</v>
      </c>
      <c r="J83" s="30"/>
      <c r="K83" s="30"/>
      <c r="L83" s="30">
        <f t="shared" si="3"/>
        <v>0</v>
      </c>
      <c r="M83" s="31"/>
      <c r="N83" s="31"/>
    </row>
    <row r="84" spans="1:14" ht="22.5" customHeight="1" x14ac:dyDescent="0.2">
      <c r="A84" s="27">
        <v>77</v>
      </c>
      <c r="B84" s="55"/>
      <c r="C84" s="28"/>
      <c r="D84" s="28"/>
      <c r="E84" s="28"/>
      <c r="F84" s="28"/>
      <c r="G84" s="29"/>
      <c r="H84" s="28"/>
      <c r="I84" s="29" t="s">
        <v>81</v>
      </c>
      <c r="J84" s="30"/>
      <c r="K84" s="30"/>
      <c r="L84" s="30">
        <f t="shared" si="3"/>
        <v>0</v>
      </c>
      <c r="M84" s="31"/>
      <c r="N84" s="31"/>
    </row>
    <row r="85" spans="1:14" ht="22.5" customHeight="1" x14ac:dyDescent="0.2">
      <c r="A85" s="27">
        <v>78</v>
      </c>
      <c r="B85" s="55"/>
      <c r="C85" s="28"/>
      <c r="D85" s="28"/>
      <c r="E85" s="28"/>
      <c r="F85" s="28"/>
      <c r="G85" s="29"/>
      <c r="H85" s="28"/>
      <c r="I85" s="29" t="s">
        <v>81</v>
      </c>
      <c r="J85" s="30"/>
      <c r="K85" s="30"/>
      <c r="L85" s="30">
        <f t="shared" si="3"/>
        <v>0</v>
      </c>
      <c r="M85" s="31"/>
      <c r="N85" s="31"/>
    </row>
    <row r="86" spans="1:14" ht="22.5" customHeight="1" x14ac:dyDescent="0.2">
      <c r="A86" s="27">
        <v>79</v>
      </c>
      <c r="B86" s="55"/>
      <c r="C86" s="28"/>
      <c r="D86" s="28"/>
      <c r="E86" s="28"/>
      <c r="F86" s="28"/>
      <c r="G86" s="29"/>
      <c r="H86" s="28"/>
      <c r="I86" s="29" t="s">
        <v>81</v>
      </c>
      <c r="J86" s="30"/>
      <c r="K86" s="30"/>
      <c r="L86" s="30">
        <f t="shared" si="3"/>
        <v>0</v>
      </c>
      <c r="M86" s="31"/>
      <c r="N86" s="31"/>
    </row>
    <row r="87" spans="1:14" ht="22.5" customHeight="1" x14ac:dyDescent="0.2">
      <c r="A87" s="27">
        <v>80</v>
      </c>
      <c r="B87" s="55"/>
      <c r="C87" s="28"/>
      <c r="D87" s="28"/>
      <c r="E87" s="28"/>
      <c r="F87" s="28"/>
      <c r="G87" s="29"/>
      <c r="H87" s="28"/>
      <c r="I87" s="29" t="s">
        <v>81</v>
      </c>
      <c r="J87" s="30"/>
      <c r="K87" s="30"/>
      <c r="L87" s="30">
        <f t="shared" si="3"/>
        <v>0</v>
      </c>
      <c r="M87" s="31"/>
      <c r="N87" s="31"/>
    </row>
    <row r="88" spans="1:14" ht="22.5" customHeight="1" x14ac:dyDescent="0.2">
      <c r="A88" s="27">
        <v>81</v>
      </c>
      <c r="B88" s="55"/>
      <c r="C88" s="28"/>
      <c r="D88" s="28"/>
      <c r="E88" s="28"/>
      <c r="F88" s="28"/>
      <c r="G88" s="29"/>
      <c r="H88" s="28"/>
      <c r="I88" s="29" t="s">
        <v>81</v>
      </c>
      <c r="J88" s="30"/>
      <c r="K88" s="30"/>
      <c r="L88" s="30">
        <f t="shared" si="3"/>
        <v>0</v>
      </c>
      <c r="M88" s="31"/>
      <c r="N88" s="31"/>
    </row>
    <row r="89" spans="1:14" ht="22.5" customHeight="1" x14ac:dyDescent="0.2">
      <c r="A89" s="27">
        <v>82</v>
      </c>
      <c r="B89" s="55"/>
      <c r="C89" s="28"/>
      <c r="D89" s="28"/>
      <c r="E89" s="28"/>
      <c r="F89" s="28"/>
      <c r="G89" s="29"/>
      <c r="H89" s="28"/>
      <c r="I89" s="29" t="s">
        <v>81</v>
      </c>
      <c r="J89" s="30"/>
      <c r="K89" s="30"/>
      <c r="L89" s="30">
        <f t="shared" si="3"/>
        <v>0</v>
      </c>
      <c r="M89" s="31"/>
      <c r="N89" s="31"/>
    </row>
    <row r="90" spans="1:14" ht="22.5" customHeight="1" x14ac:dyDescent="0.2">
      <c r="A90" s="27">
        <v>83</v>
      </c>
      <c r="B90" s="55"/>
      <c r="C90" s="28"/>
      <c r="D90" s="28"/>
      <c r="E90" s="28"/>
      <c r="F90" s="28"/>
      <c r="G90" s="29"/>
      <c r="H90" s="28"/>
      <c r="I90" s="29" t="s">
        <v>81</v>
      </c>
      <c r="J90" s="30"/>
      <c r="K90" s="30"/>
      <c r="L90" s="30">
        <f t="shared" si="3"/>
        <v>0</v>
      </c>
      <c r="M90" s="31"/>
      <c r="N90" s="31"/>
    </row>
    <row r="91" spans="1:14" ht="22.5" customHeight="1" x14ac:dyDescent="0.2">
      <c r="A91" s="27">
        <v>84</v>
      </c>
      <c r="B91" s="55"/>
      <c r="C91" s="28"/>
      <c r="D91" s="28"/>
      <c r="E91" s="28"/>
      <c r="F91" s="28"/>
      <c r="G91" s="29"/>
      <c r="H91" s="28"/>
      <c r="I91" s="29" t="s">
        <v>81</v>
      </c>
      <c r="J91" s="30"/>
      <c r="K91" s="30"/>
      <c r="L91" s="30">
        <f t="shared" si="3"/>
        <v>0</v>
      </c>
      <c r="M91" s="31"/>
      <c r="N91" s="31"/>
    </row>
    <row r="92" spans="1:14" ht="22.5" customHeight="1" x14ac:dyDescent="0.2">
      <c r="A92" s="27">
        <v>85</v>
      </c>
      <c r="B92" s="55"/>
      <c r="C92" s="28"/>
      <c r="D92" s="28"/>
      <c r="E92" s="28"/>
      <c r="F92" s="28"/>
      <c r="G92" s="29"/>
      <c r="H92" s="28"/>
      <c r="I92" s="29" t="s">
        <v>81</v>
      </c>
      <c r="J92" s="30"/>
      <c r="K92" s="30"/>
      <c r="L92" s="30">
        <f t="shared" si="3"/>
        <v>0</v>
      </c>
      <c r="M92" s="31"/>
      <c r="N92" s="31"/>
    </row>
    <row r="93" spans="1:14" ht="22.5" customHeight="1" x14ac:dyDescent="0.2">
      <c r="A93" s="27">
        <v>86</v>
      </c>
      <c r="B93" s="55"/>
      <c r="C93" s="28"/>
      <c r="D93" s="28"/>
      <c r="E93" s="28"/>
      <c r="F93" s="28"/>
      <c r="G93" s="29"/>
      <c r="H93" s="28"/>
      <c r="I93" s="29" t="s">
        <v>81</v>
      </c>
      <c r="J93" s="30"/>
      <c r="K93" s="30"/>
      <c r="L93" s="30">
        <f t="shared" si="3"/>
        <v>0</v>
      </c>
      <c r="M93" s="31"/>
      <c r="N93" s="31"/>
    </row>
    <row r="94" spans="1:14" ht="22.5" customHeight="1" x14ac:dyDescent="0.2">
      <c r="A94" s="27">
        <v>87</v>
      </c>
      <c r="B94" s="55"/>
      <c r="C94" s="28"/>
      <c r="D94" s="28"/>
      <c r="E94" s="28"/>
      <c r="F94" s="28"/>
      <c r="G94" s="29"/>
      <c r="H94" s="28"/>
      <c r="I94" s="29" t="s">
        <v>81</v>
      </c>
      <c r="J94" s="30"/>
      <c r="K94" s="30"/>
      <c r="L94" s="30">
        <f t="shared" si="3"/>
        <v>0</v>
      </c>
      <c r="M94" s="31"/>
      <c r="N94" s="31"/>
    </row>
    <row r="95" spans="1:14" ht="22.5" customHeight="1" x14ac:dyDescent="0.2">
      <c r="A95" s="27">
        <v>88</v>
      </c>
      <c r="B95" s="55"/>
      <c r="C95" s="28"/>
      <c r="D95" s="28"/>
      <c r="E95" s="28"/>
      <c r="F95" s="28"/>
      <c r="G95" s="29"/>
      <c r="H95" s="28"/>
      <c r="I95" s="29" t="s">
        <v>81</v>
      </c>
      <c r="J95" s="30"/>
      <c r="K95" s="30"/>
      <c r="L95" s="30">
        <f t="shared" si="3"/>
        <v>0</v>
      </c>
      <c r="M95" s="31"/>
      <c r="N95" s="31"/>
    </row>
    <row r="96" spans="1:14" ht="22.5" customHeight="1" x14ac:dyDescent="0.2">
      <c r="A96" s="27">
        <v>89</v>
      </c>
      <c r="B96" s="55"/>
      <c r="C96" s="28"/>
      <c r="D96" s="28"/>
      <c r="E96" s="28"/>
      <c r="F96" s="28"/>
      <c r="G96" s="29"/>
      <c r="H96" s="28"/>
      <c r="I96" s="29" t="s">
        <v>81</v>
      </c>
      <c r="J96" s="30"/>
      <c r="K96" s="30"/>
      <c r="L96" s="30">
        <f t="shared" si="3"/>
        <v>0</v>
      </c>
      <c r="M96" s="31"/>
      <c r="N96" s="31"/>
    </row>
    <row r="97" spans="1:15" ht="22.5" customHeight="1" x14ac:dyDescent="0.2">
      <c r="A97" s="27">
        <v>90</v>
      </c>
      <c r="B97" s="55"/>
      <c r="C97" s="28"/>
      <c r="D97" s="28"/>
      <c r="E97" s="28"/>
      <c r="F97" s="28"/>
      <c r="G97" s="29"/>
      <c r="H97" s="28"/>
      <c r="I97" s="29" t="s">
        <v>81</v>
      </c>
      <c r="J97" s="30"/>
      <c r="K97" s="30"/>
      <c r="L97" s="30">
        <f t="shared" si="3"/>
        <v>0</v>
      </c>
      <c r="M97" s="31"/>
      <c r="N97" s="31"/>
    </row>
    <row r="98" spans="1:15" ht="22.5" customHeight="1" x14ac:dyDescent="0.2">
      <c r="A98" s="27">
        <v>91</v>
      </c>
      <c r="B98" s="55"/>
      <c r="C98" s="28"/>
      <c r="D98" s="28"/>
      <c r="E98" s="28"/>
      <c r="F98" s="28"/>
      <c r="G98" s="29"/>
      <c r="H98" s="28"/>
      <c r="I98" s="29" t="s">
        <v>81</v>
      </c>
      <c r="J98" s="30"/>
      <c r="K98" s="30"/>
      <c r="L98" s="30">
        <f t="shared" si="3"/>
        <v>0</v>
      </c>
      <c r="M98" s="31"/>
      <c r="N98" s="31"/>
    </row>
    <row r="99" spans="1:15" ht="22.5" customHeight="1" x14ac:dyDescent="0.2">
      <c r="A99" s="27">
        <v>92</v>
      </c>
      <c r="B99" s="55"/>
      <c r="C99" s="28"/>
      <c r="D99" s="28"/>
      <c r="E99" s="28"/>
      <c r="F99" s="28"/>
      <c r="G99" s="29"/>
      <c r="H99" s="28"/>
      <c r="I99" s="29" t="s">
        <v>81</v>
      </c>
      <c r="J99" s="30"/>
      <c r="K99" s="30"/>
      <c r="L99" s="30">
        <f t="shared" si="3"/>
        <v>0</v>
      </c>
      <c r="M99" s="31"/>
      <c r="N99" s="31"/>
    </row>
    <row r="100" spans="1:15" ht="22.5" customHeight="1" x14ac:dyDescent="0.2">
      <c r="A100" s="27">
        <v>93</v>
      </c>
      <c r="B100" s="55"/>
      <c r="C100" s="28"/>
      <c r="D100" s="28"/>
      <c r="E100" s="28"/>
      <c r="F100" s="28"/>
      <c r="G100" s="29"/>
      <c r="H100" s="28"/>
      <c r="I100" s="29" t="s">
        <v>81</v>
      </c>
      <c r="J100" s="30"/>
      <c r="K100" s="30"/>
      <c r="L100" s="30">
        <f t="shared" si="3"/>
        <v>0</v>
      </c>
      <c r="M100" s="31"/>
      <c r="N100" s="31"/>
    </row>
    <row r="101" spans="1:15" ht="22.5" customHeight="1" x14ac:dyDescent="0.2">
      <c r="A101" s="27">
        <v>94</v>
      </c>
      <c r="B101" s="55"/>
      <c r="C101" s="28"/>
      <c r="D101" s="28"/>
      <c r="E101" s="28"/>
      <c r="F101" s="28"/>
      <c r="G101" s="29"/>
      <c r="H101" s="28"/>
      <c r="I101" s="29" t="s">
        <v>81</v>
      </c>
      <c r="J101" s="30"/>
      <c r="K101" s="30"/>
      <c r="L101" s="30">
        <f t="shared" si="3"/>
        <v>0</v>
      </c>
      <c r="M101" s="31"/>
      <c r="N101" s="31"/>
    </row>
    <row r="102" spans="1:15" ht="22.5" customHeight="1" x14ac:dyDescent="0.2">
      <c r="A102" s="27">
        <v>95</v>
      </c>
      <c r="B102" s="55"/>
      <c r="C102" s="28"/>
      <c r="D102" s="28"/>
      <c r="E102" s="28"/>
      <c r="F102" s="28"/>
      <c r="G102" s="29"/>
      <c r="H102" s="28"/>
      <c r="I102" s="29" t="s">
        <v>81</v>
      </c>
      <c r="J102" s="30"/>
      <c r="K102" s="30"/>
      <c r="L102" s="30">
        <f t="shared" si="3"/>
        <v>0</v>
      </c>
      <c r="M102" s="31"/>
      <c r="N102" s="31"/>
    </row>
    <row r="103" spans="1:15" ht="22.5" customHeight="1" x14ac:dyDescent="0.2">
      <c r="A103" s="27">
        <v>96</v>
      </c>
      <c r="B103" s="55"/>
      <c r="C103" s="28"/>
      <c r="D103" s="28"/>
      <c r="E103" s="28"/>
      <c r="F103" s="28"/>
      <c r="G103" s="29"/>
      <c r="H103" s="28"/>
      <c r="I103" s="29" t="s">
        <v>81</v>
      </c>
      <c r="J103" s="30"/>
      <c r="K103" s="30"/>
      <c r="L103" s="30">
        <f t="shared" si="3"/>
        <v>0</v>
      </c>
      <c r="M103" s="31"/>
      <c r="N103" s="31"/>
    </row>
    <row r="104" spans="1:15" ht="22.5" customHeight="1" x14ac:dyDescent="0.2">
      <c r="A104" s="27">
        <v>97</v>
      </c>
      <c r="B104" s="55"/>
      <c r="C104" s="28"/>
      <c r="D104" s="28"/>
      <c r="E104" s="28"/>
      <c r="F104" s="28"/>
      <c r="G104" s="29"/>
      <c r="H104" s="28"/>
      <c r="I104" s="29" t="s">
        <v>81</v>
      </c>
      <c r="J104" s="30"/>
      <c r="K104" s="30"/>
      <c r="L104" s="30">
        <f t="shared" si="3"/>
        <v>0</v>
      </c>
      <c r="M104" s="31"/>
      <c r="N104" s="31"/>
    </row>
    <row r="105" spans="1:15" ht="22.5" customHeight="1" x14ac:dyDescent="0.2">
      <c r="A105" s="27">
        <v>98</v>
      </c>
      <c r="B105" s="55"/>
      <c r="C105" s="28"/>
      <c r="D105" s="28"/>
      <c r="E105" s="28"/>
      <c r="F105" s="28"/>
      <c r="G105" s="29"/>
      <c r="H105" s="28"/>
      <c r="I105" s="29" t="s">
        <v>81</v>
      </c>
      <c r="J105" s="30"/>
      <c r="K105" s="30"/>
      <c r="L105" s="30">
        <f t="shared" si="3"/>
        <v>0</v>
      </c>
      <c r="M105" s="31"/>
      <c r="N105" s="31"/>
    </row>
    <row r="106" spans="1:15" ht="22.5" customHeight="1" x14ac:dyDescent="0.2">
      <c r="A106" s="27">
        <v>99</v>
      </c>
      <c r="B106" s="55"/>
      <c r="C106" s="28"/>
      <c r="D106" s="28"/>
      <c r="E106" s="28"/>
      <c r="F106" s="28"/>
      <c r="G106" s="29"/>
      <c r="H106" s="28"/>
      <c r="I106" s="29" t="s">
        <v>81</v>
      </c>
      <c r="J106" s="30"/>
      <c r="K106" s="30"/>
      <c r="L106" s="30">
        <f t="shared" si="3"/>
        <v>0</v>
      </c>
      <c r="M106" s="31"/>
      <c r="N106" s="31"/>
    </row>
    <row r="107" spans="1:15" ht="22.5" customHeight="1" x14ac:dyDescent="0.2">
      <c r="A107" s="27">
        <v>100</v>
      </c>
      <c r="B107" s="55"/>
      <c r="C107" s="28"/>
      <c r="D107" s="28"/>
      <c r="E107" s="28"/>
      <c r="F107" s="28"/>
      <c r="G107" s="29"/>
      <c r="H107" s="28"/>
      <c r="I107" s="29" t="s">
        <v>81</v>
      </c>
      <c r="J107" s="30"/>
      <c r="K107" s="30"/>
      <c r="L107" s="30">
        <f t="shared" si="3"/>
        <v>0</v>
      </c>
      <c r="M107" s="31"/>
      <c r="N107" s="31"/>
    </row>
    <row r="108" spans="1:15" x14ac:dyDescent="0.2">
      <c r="M108" s="49">
        <f>SUBTOTAL(9,M8:M107)</f>
        <v>0</v>
      </c>
      <c r="N108" s="49">
        <f>SUBTOTAL(9,N8:N107)</f>
        <v>0</v>
      </c>
    </row>
    <row r="109" spans="1:15" x14ac:dyDescent="0.2">
      <c r="L109" s="57"/>
      <c r="M109" s="58"/>
      <c r="N109" s="58"/>
      <c r="O109" s="59"/>
    </row>
    <row r="110" spans="1:15" x14ac:dyDescent="0.2">
      <c r="L110" s="57"/>
      <c r="M110" s="58"/>
      <c r="N110" s="58"/>
      <c r="O110" s="59"/>
    </row>
    <row r="111" spans="1:15" x14ac:dyDescent="0.2">
      <c r="L111" s="57"/>
      <c r="M111" s="58"/>
      <c r="N111" s="58"/>
      <c r="O111" s="59"/>
    </row>
    <row r="112" spans="1:15" x14ac:dyDescent="0.2">
      <c r="L112" s="57"/>
      <c r="M112" s="58"/>
      <c r="N112" s="58"/>
      <c r="O112" s="59"/>
    </row>
  </sheetData>
  <mergeCells count="14">
    <mergeCell ref="C2:N2"/>
    <mergeCell ref="J4:N4"/>
    <mergeCell ref="G6:G7"/>
    <mergeCell ref="H6:H7"/>
    <mergeCell ref="I6:I7"/>
    <mergeCell ref="J6:L6"/>
    <mergeCell ref="M6:M7"/>
    <mergeCell ref="N6:N7"/>
    <mergeCell ref="A6:A7"/>
    <mergeCell ref="C6:C7"/>
    <mergeCell ref="D6:D7"/>
    <mergeCell ref="E6:E7"/>
    <mergeCell ref="F6:F7"/>
    <mergeCell ref="B6:B7"/>
  </mergeCells>
  <phoneticPr fontId="2"/>
  <conditionalFormatting sqref="A8:O107">
    <cfRule type="expression" dxfId="0" priority="5">
      <formula>#REF!=""</formula>
    </cfRule>
  </conditionalFormatting>
  <dataValidations count="2">
    <dataValidation type="list" allowBlank="1" showInputMessage="1" showErrorMessage="1" sqref="D8:D107" xr:uid="{00000000-0002-0000-0000-000000000000}">
      <formula1>INDIRECT($C8)</formula1>
    </dataValidation>
    <dataValidation type="list" allowBlank="1" showInputMessage="1" showErrorMessage="1" sqref="C8:C107" xr:uid="{00000000-0002-0000-0000-000001000000}">
      <formula1>事業細目</formula1>
    </dataValidation>
  </dataValidations>
  <pageMargins left="0.78740157480314965" right="0.78740157480314965" top="0.78740157480314965" bottom="0.59055118110236227" header="0.51181102362204722" footer="0.51181102362204722"/>
  <pageSetup paperSize="9" scale="50" fitToHeight="0" orientation="landscape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50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12" style="2" customWidth="1"/>
    <col min="2" max="2" width="1.6328125" style="2" customWidth="1"/>
    <col min="3" max="4" width="5.08984375" style="2" customWidth="1"/>
    <col min="5" max="22" width="3.7265625" style="2" customWidth="1"/>
    <col min="23" max="16384" width="9" style="2"/>
  </cols>
  <sheetData>
    <row r="1" spans="1:24" x14ac:dyDescent="0.2">
      <c r="A1" s="1"/>
      <c r="Q1" s="12"/>
      <c r="R1" s="12" t="s">
        <v>52</v>
      </c>
    </row>
    <row r="2" spans="1:24" s="3" customFormat="1" ht="30" customHeight="1" x14ac:dyDescent="0.2">
      <c r="A2" s="119" t="s">
        <v>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4" s="3" customFormat="1" ht="22.5" customHeight="1" x14ac:dyDescent="0.2">
      <c r="A3" s="4" t="s">
        <v>25</v>
      </c>
      <c r="B3" s="121" t="str">
        <f>" "&amp;選手強化事業・体制整備事業内訳!J4&amp;""</f>
        <v xml:space="preserve"> 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X3" s="5"/>
    </row>
    <row r="4" spans="1:24" s="7" customFormat="1" ht="23.15" customHeight="1" x14ac:dyDescent="0.2">
      <c r="A4" s="6" t="s">
        <v>6</v>
      </c>
      <c r="B4" s="43"/>
      <c r="C4" s="178" t="s">
        <v>88</v>
      </c>
      <c r="D4" s="178"/>
      <c r="E4" s="42" t="s">
        <v>53</v>
      </c>
      <c r="F4" s="42">
        <v>4</v>
      </c>
      <c r="G4" s="42" t="s">
        <v>54</v>
      </c>
      <c r="H4" s="42">
        <v>1</v>
      </c>
      <c r="I4" s="42" t="s">
        <v>55</v>
      </c>
      <c r="J4" s="42" t="s">
        <v>56</v>
      </c>
      <c r="K4" s="178" t="s">
        <v>89</v>
      </c>
      <c r="L4" s="178"/>
      <c r="M4" s="42" t="s">
        <v>57</v>
      </c>
      <c r="N4" s="42">
        <v>3</v>
      </c>
      <c r="O4" s="42" t="s">
        <v>51</v>
      </c>
      <c r="P4" s="42">
        <v>31</v>
      </c>
      <c r="Q4" s="42" t="s">
        <v>58</v>
      </c>
      <c r="R4" s="40"/>
      <c r="S4" s="40"/>
      <c r="T4" s="40"/>
      <c r="U4" s="40"/>
      <c r="V4" s="41"/>
    </row>
    <row r="5" spans="1:24" s="7" customFormat="1" ht="40" customHeight="1" x14ac:dyDescent="0.2">
      <c r="A5" s="124" t="s">
        <v>10</v>
      </c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</row>
    <row r="6" spans="1:24" s="7" customFormat="1" ht="40" customHeight="1" x14ac:dyDescent="0.2">
      <c r="A6" s="125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4" s="7" customFormat="1" ht="40" customHeight="1" x14ac:dyDescent="0.2">
      <c r="A7" s="125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</row>
    <row r="8" spans="1:24" s="7" customFormat="1" ht="40" customHeight="1" x14ac:dyDescent="0.2">
      <c r="A8" s="125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</row>
    <row r="9" spans="1:24" s="7" customFormat="1" ht="40" customHeight="1" x14ac:dyDescent="0.2">
      <c r="A9" s="124" t="s">
        <v>11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</row>
    <row r="10" spans="1:24" s="7" customFormat="1" ht="40" customHeight="1" x14ac:dyDescent="0.2">
      <c r="A10" s="125"/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4" s="7" customFormat="1" ht="40" customHeight="1" x14ac:dyDescent="0.2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</row>
    <row r="12" spans="1:24" s="7" customFormat="1" ht="40" customHeight="1" x14ac:dyDescent="0.2">
      <c r="A12" s="132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</row>
    <row r="13" spans="1:24" s="7" customFormat="1" ht="25" customHeight="1" x14ac:dyDescent="0.2">
      <c r="A13" s="124" t="s">
        <v>78</v>
      </c>
      <c r="B13" s="142" t="s">
        <v>79</v>
      </c>
      <c r="C13" s="143"/>
      <c r="D13" s="143"/>
      <c r="E13" s="144"/>
      <c r="F13" s="142"/>
      <c r="G13" s="143"/>
      <c r="H13" s="143"/>
      <c r="I13" s="144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4" s="7" customFormat="1" ht="60" customHeight="1" x14ac:dyDescent="0.2">
      <c r="A14" s="132"/>
      <c r="B14" s="97" t="s">
        <v>80</v>
      </c>
      <c r="C14" s="98"/>
      <c r="D14" s="98"/>
      <c r="E14" s="99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</row>
    <row r="15" spans="1:24" ht="15" customHeight="1" x14ac:dyDescent="0.2">
      <c r="A15" s="124" t="s">
        <v>47</v>
      </c>
      <c r="B15" s="148" t="s">
        <v>63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</row>
    <row r="16" spans="1:24" s="7" customFormat="1" ht="15" customHeight="1" x14ac:dyDescent="0.2">
      <c r="A16" s="125"/>
      <c r="B16" s="151" t="s">
        <v>42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2"/>
    </row>
    <row r="17" spans="1:22" s="7" customFormat="1" ht="15" customHeight="1" x14ac:dyDescent="0.2">
      <c r="A17" s="125"/>
      <c r="B17" s="36"/>
      <c r="C17" s="110"/>
      <c r="D17" s="111"/>
      <c r="E17" s="112" t="s">
        <v>0</v>
      </c>
      <c r="F17" s="113"/>
      <c r="G17" s="113"/>
      <c r="H17" s="113" t="s">
        <v>1</v>
      </c>
      <c r="I17" s="113"/>
      <c r="J17" s="113"/>
      <c r="K17" s="113" t="s">
        <v>2</v>
      </c>
      <c r="L17" s="113"/>
      <c r="M17" s="113"/>
      <c r="N17" s="113" t="s">
        <v>3</v>
      </c>
      <c r="O17" s="113"/>
      <c r="P17" s="113"/>
      <c r="Q17" s="107"/>
      <c r="R17" s="107"/>
      <c r="S17" s="107"/>
      <c r="T17" s="113" t="s">
        <v>4</v>
      </c>
      <c r="U17" s="113"/>
      <c r="V17" s="111"/>
    </row>
    <row r="18" spans="1:22" s="7" customFormat="1" ht="15" customHeight="1" x14ac:dyDescent="0.2">
      <c r="A18" s="125"/>
      <c r="B18" s="36"/>
      <c r="C18" s="100" t="s">
        <v>43</v>
      </c>
      <c r="D18" s="101"/>
      <c r="E18" s="84">
        <f>COUNTIFS(選手強化事業・体制整備事業内訳!$C$8:$C$300,"選手強化活動事業",選手強化事業・体制整備事業内訳!$D$8:$D$300,"国内合宿",選手強化事業・体制整備事業内訳!$N$8:$N$300,"&lt;&gt;")</f>
        <v>0</v>
      </c>
      <c r="F18" s="85"/>
      <c r="G18" s="62" t="s">
        <v>5</v>
      </c>
      <c r="H18" s="85">
        <f>COUNTIFS(選手強化事業・体制整備事業内訳!$C$8:$C$300,"選手強化活動事業",選手強化事業・体制整備事業内訳!$D$8:$D$300,"海外合宿",選手強化事業・体制整備事業内訳!$N$8:$N$300,"&lt;&gt;")</f>
        <v>0</v>
      </c>
      <c r="I18" s="85"/>
      <c r="J18" s="62" t="s">
        <v>5</v>
      </c>
      <c r="K18" s="85">
        <f>COUNTIFS(選手強化事業・体制整備事業内訳!$C$8:$C$300,"選手強化活動事業",選手強化事業・体制整備事業内訳!$D$8:$D$300,"チーム派遣",選手強化事業・体制整備事業内訳!$N$8:$N$300,"&lt;&gt;")</f>
        <v>0</v>
      </c>
      <c r="L18" s="85"/>
      <c r="M18" s="62" t="s">
        <v>5</v>
      </c>
      <c r="N18" s="85">
        <f>COUNTIFS(選手強化事業・体制整備事業内訳!$C$8:$C$300,"選手強化活動事業",選手強化事業・体制整備事業内訳!$D$8:$D$300,"チーム招待",選手強化事業・体制整備事業内訳!$N$8:$N$300,"&lt;&gt;")</f>
        <v>0</v>
      </c>
      <c r="O18" s="85"/>
      <c r="P18" s="62" t="s">
        <v>5</v>
      </c>
      <c r="Q18" s="102"/>
      <c r="R18" s="103"/>
      <c r="S18" s="104"/>
      <c r="T18" s="85">
        <f>SUM(E18,H18,K18,N18,Q18)</f>
        <v>0</v>
      </c>
      <c r="U18" s="85"/>
      <c r="V18" s="61" t="s">
        <v>5</v>
      </c>
    </row>
    <row r="19" spans="1:22" s="7" customFormat="1" ht="15" customHeight="1" x14ac:dyDescent="0.2">
      <c r="A19" s="125"/>
      <c r="B19" s="36"/>
      <c r="C19" s="105" t="s">
        <v>44</v>
      </c>
      <c r="D19" s="106"/>
      <c r="E19" s="92">
        <f>SUMIFS(選手強化事業・体制整備事業内訳!$M$8:$M$300,選手強化事業・体制整備事業内訳!$C$8:$C$300,"選手強化活動事業",選手強化事業・体制整備事業内訳!$D$8:$D$300,"国内合宿",選手強化事業・体制整備事業内訳!$N$8:$N$300,"&lt;&gt;")</f>
        <v>0</v>
      </c>
      <c r="F19" s="93"/>
      <c r="G19" s="93"/>
      <c r="H19" s="93">
        <f>SUMIFS(選手強化事業・体制整備事業内訳!$M$8:$M$300,選手強化事業・体制整備事業内訳!$C$8:$C$300,"選手強化活動事業",選手強化事業・体制整備事業内訳!$D$8:$D$300,"海外合宿",選手強化事業・体制整備事業内訳!$N$8:$N$300,"&lt;&gt;")</f>
        <v>0</v>
      </c>
      <c r="I19" s="93"/>
      <c r="J19" s="93"/>
      <c r="K19" s="93">
        <f>SUMIFS(選手強化事業・体制整備事業内訳!$M$8:$M$300,選手強化事業・体制整備事業内訳!$C$8:$C$300,"選手強化活動事業",選手強化事業・体制整備事業内訳!$D$8:$D$300,"チーム派遣",選手強化事業・体制整備事業内訳!$N$8:$N$300,"&lt;&gt;")</f>
        <v>0</v>
      </c>
      <c r="L19" s="93"/>
      <c r="M19" s="93"/>
      <c r="N19" s="93">
        <f>SUMIFS(選手強化事業・体制整備事業内訳!$M$8:$M$300,選手強化事業・体制整備事業内訳!$C$8:$C$300,"選手強化活動事業",選手強化事業・体制整備事業内訳!$D$8:$D$300,"チーム招待",選手強化事業・体制整備事業内訳!$N$8:$N$300,"&lt;&gt;")</f>
        <v>0</v>
      </c>
      <c r="O19" s="93"/>
      <c r="P19" s="93"/>
      <c r="Q19" s="114"/>
      <c r="R19" s="114"/>
      <c r="S19" s="114"/>
      <c r="T19" s="115">
        <f>SUM(E19,H19,K19,N19,Q19)</f>
        <v>0</v>
      </c>
      <c r="U19" s="116"/>
      <c r="V19" s="106"/>
    </row>
    <row r="20" spans="1:22" s="7" customFormat="1" ht="15" customHeight="1" x14ac:dyDescent="0.2">
      <c r="A20" s="125"/>
      <c r="B20" s="37"/>
      <c r="C20" s="117" t="s">
        <v>45</v>
      </c>
      <c r="D20" s="118"/>
      <c r="E20" s="77">
        <f>SUMIFS(選手強化事業・体制整備事業内訳!$N$8:$N$300,選手強化事業・体制整備事業内訳!$C$8:$C$300,"選手強化活動事業",選手強化事業・体制整備事業内訳!$D$8:$D$300,"国内合宿",選手強化事業・体制整備事業内訳!$N$8:$N$300,"&lt;&gt;")</f>
        <v>0</v>
      </c>
      <c r="F20" s="78"/>
      <c r="G20" s="78"/>
      <c r="H20" s="78">
        <f>SUMIFS(選手強化事業・体制整備事業内訳!$N$8:$N$300,選手強化事業・体制整備事業内訳!$C$8:$C$300,"選手強化活動事業",選手強化事業・体制整備事業内訳!$D$8:$D$300,"海外合宿",選手強化事業・体制整備事業内訳!$N$8:$N$300,"&lt;&gt;")</f>
        <v>0</v>
      </c>
      <c r="I20" s="78"/>
      <c r="J20" s="78"/>
      <c r="K20" s="78">
        <f>SUMIFS(選手強化事業・体制整備事業内訳!$N$8:$N$300,選手強化事業・体制整備事業内訳!$C$8:$C$300,"選手強化活動事業",選手強化事業・体制整備事業内訳!$D$8:$D$300,"チーム派遣",選手強化事業・体制整備事業内訳!$N$8:$N$300,"&lt;&gt;")</f>
        <v>0</v>
      </c>
      <c r="L20" s="78"/>
      <c r="M20" s="78"/>
      <c r="N20" s="78">
        <f>SUMIFS(選手強化事業・体制整備事業内訳!$N$8:$N$300,選手強化事業・体制整備事業内訳!$C$8:$C$300,"選手強化活動事業",選手強化事業・体制整備事業内訳!$D$8:$D$300,"チーム招待",選手強化事業・体制整備事業内訳!$N$8:$N$300,"&lt;&gt;")</f>
        <v>0</v>
      </c>
      <c r="O20" s="78"/>
      <c r="P20" s="78"/>
      <c r="Q20" s="154"/>
      <c r="R20" s="154"/>
      <c r="S20" s="154"/>
      <c r="T20" s="155">
        <f>SUM(E20,H20,K20,N20,Q20)</f>
        <v>0</v>
      </c>
      <c r="U20" s="153"/>
      <c r="V20" s="118"/>
    </row>
    <row r="21" spans="1:22" s="7" customFormat="1" ht="15" customHeight="1" x14ac:dyDescent="0.2">
      <c r="A21" s="125"/>
      <c r="B21" s="108" t="s">
        <v>46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</row>
    <row r="22" spans="1:22" s="7" customFormat="1" ht="20.149999999999999" customHeight="1" x14ac:dyDescent="0.2">
      <c r="A22" s="125"/>
      <c r="B22" s="36"/>
      <c r="C22" s="110"/>
      <c r="D22" s="111"/>
      <c r="E22" s="112" t="s">
        <v>7</v>
      </c>
      <c r="F22" s="113"/>
      <c r="G22" s="113"/>
      <c r="H22" s="113" t="s">
        <v>12</v>
      </c>
      <c r="I22" s="113"/>
      <c r="J22" s="113"/>
      <c r="K22" s="107"/>
      <c r="L22" s="107"/>
      <c r="M22" s="107"/>
      <c r="N22" s="107"/>
      <c r="O22" s="107"/>
      <c r="P22" s="107"/>
      <c r="Q22" s="107"/>
      <c r="R22" s="107"/>
      <c r="S22" s="107"/>
      <c r="T22" s="113" t="s">
        <v>4</v>
      </c>
      <c r="U22" s="113"/>
      <c r="V22" s="111"/>
    </row>
    <row r="23" spans="1:22" s="7" customFormat="1" ht="15" customHeight="1" x14ac:dyDescent="0.2">
      <c r="A23" s="125"/>
      <c r="B23" s="36"/>
      <c r="C23" s="100" t="s">
        <v>43</v>
      </c>
      <c r="D23" s="101"/>
      <c r="E23" s="84">
        <f>COUNTIFS(選手強化事業・体制整備事業内訳!$C$8:$C$300,"コーチ力強化事業",選手強化事業・体制整備事業内訳!$D$8:$D$300,"海外コーチ設置",選手強化事業・体制整備事業内訳!$N$8:$N$300,"&lt;&gt;")</f>
        <v>0</v>
      </c>
      <c r="F23" s="85"/>
      <c r="G23" s="62" t="s">
        <v>5</v>
      </c>
      <c r="H23" s="85">
        <f>COUNTIFS(選手強化事業・体制整備事業内訳!$C$8:$C$300,"コーチ力強化事業",選手強化事業・体制整備事業内訳!$D$8:$D$300,"コーチ派遣",選手強化事業・体制整備事業内訳!$N$8:$N$300,"&lt;&gt;")</f>
        <v>0</v>
      </c>
      <c r="I23" s="85"/>
      <c r="J23" s="62" t="s">
        <v>5</v>
      </c>
      <c r="K23" s="168"/>
      <c r="L23" s="169"/>
      <c r="M23" s="170"/>
      <c r="N23" s="168"/>
      <c r="O23" s="169"/>
      <c r="P23" s="170"/>
      <c r="Q23" s="168"/>
      <c r="R23" s="169"/>
      <c r="S23" s="170"/>
      <c r="T23" s="85">
        <f>SUM(E23,H23,K23,N23,Q23)</f>
        <v>0</v>
      </c>
      <c r="U23" s="85"/>
      <c r="V23" s="61" t="s">
        <v>5</v>
      </c>
    </row>
    <row r="24" spans="1:22" s="7" customFormat="1" ht="15" customHeight="1" x14ac:dyDescent="0.2">
      <c r="A24" s="125"/>
      <c r="B24" s="36"/>
      <c r="C24" s="105" t="s">
        <v>44</v>
      </c>
      <c r="D24" s="106"/>
      <c r="E24" s="92">
        <f>SUMIFS(選手強化事業・体制整備事業内訳!$M$8:$M$300,選手強化事業・体制整備事業内訳!$C$8:$C$300,"コーチ力強化事業",選手強化事業・体制整備事業内訳!$D$8:$D$300,"海外コーチ設置",選手強化事業・体制整備事業内訳!$N$8:$N$300,"&lt;&gt;")</f>
        <v>0</v>
      </c>
      <c r="F24" s="93"/>
      <c r="G24" s="93"/>
      <c r="H24" s="93">
        <f>SUMIFS(選手強化事業・体制整備事業内訳!$M$8:$M$300,選手強化事業・体制整備事業内訳!$C$8:$C$300,"コーチ力強化事業",選手強化事業・体制整備事業内訳!$D$8:$D$300,"コーチ派遣",選手強化事業・体制整備事業内訳!$N$8:$N$300,"&lt;&gt;")</f>
        <v>0</v>
      </c>
      <c r="I24" s="93"/>
      <c r="J24" s="93"/>
      <c r="K24" s="114"/>
      <c r="L24" s="114"/>
      <c r="M24" s="114"/>
      <c r="N24" s="114"/>
      <c r="O24" s="114"/>
      <c r="P24" s="114"/>
      <c r="Q24" s="114"/>
      <c r="R24" s="114"/>
      <c r="S24" s="114"/>
      <c r="T24" s="115">
        <f>SUM(E24,H24,K24,N24,Q24)</f>
        <v>0</v>
      </c>
      <c r="U24" s="116"/>
      <c r="V24" s="106"/>
    </row>
    <row r="25" spans="1:22" s="7" customFormat="1" ht="15" customHeight="1" x14ac:dyDescent="0.2">
      <c r="A25" s="125"/>
      <c r="B25" s="37"/>
      <c r="C25" s="117" t="s">
        <v>45</v>
      </c>
      <c r="D25" s="118"/>
      <c r="E25" s="77">
        <f>SUMIFS(選手強化事業・体制整備事業内訳!$N$8:$N$300,選手強化事業・体制整備事業内訳!$C$8:$C$300,"コーチ力強化事業",選手強化事業・体制整備事業内訳!$D$8:$D$300,"海外コーチ設置",選手強化事業・体制整備事業内訳!$N$8:$N$300,"&lt;&gt;")</f>
        <v>0</v>
      </c>
      <c r="F25" s="78"/>
      <c r="G25" s="78"/>
      <c r="H25" s="78">
        <f>SUMIFS(選手強化事業・体制整備事業内訳!$N$8:$N$300,選手強化事業・体制整備事業内訳!$C$8:$C$300,"コーチ力強化事業",選手強化事業・体制整備事業内訳!$D$8:$D$300,"コーチ派遣",選手強化事業・体制整備事業内訳!$N$8:$N$300,"&lt;&gt;")</f>
        <v>0</v>
      </c>
      <c r="I25" s="78"/>
      <c r="J25" s="78"/>
      <c r="K25" s="154"/>
      <c r="L25" s="154"/>
      <c r="M25" s="154"/>
      <c r="N25" s="154"/>
      <c r="O25" s="154"/>
      <c r="P25" s="154"/>
      <c r="Q25" s="154"/>
      <c r="R25" s="154"/>
      <c r="S25" s="154"/>
      <c r="T25" s="155">
        <f>SUM(E25,H25,K25,N25,Q25)</f>
        <v>0</v>
      </c>
      <c r="U25" s="153"/>
      <c r="V25" s="118"/>
    </row>
    <row r="26" spans="1:22" s="7" customFormat="1" ht="15" customHeight="1" x14ac:dyDescent="0.2">
      <c r="A26" s="125"/>
      <c r="B26" s="108" t="s">
        <v>62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</row>
    <row r="27" spans="1:22" s="7" customFormat="1" ht="20.149999999999999" customHeight="1" x14ac:dyDescent="0.2">
      <c r="A27" s="125"/>
      <c r="B27" s="36"/>
      <c r="C27" s="110"/>
      <c r="D27" s="111"/>
      <c r="E27" s="112" t="s">
        <v>0</v>
      </c>
      <c r="F27" s="113"/>
      <c r="G27" s="113"/>
      <c r="H27" s="113" t="s">
        <v>1</v>
      </c>
      <c r="I27" s="113"/>
      <c r="J27" s="113"/>
      <c r="K27" s="113" t="s">
        <v>2</v>
      </c>
      <c r="L27" s="113"/>
      <c r="M27" s="113"/>
      <c r="N27" s="113" t="s">
        <v>3</v>
      </c>
      <c r="O27" s="113"/>
      <c r="P27" s="113"/>
      <c r="Q27" s="107"/>
      <c r="R27" s="107"/>
      <c r="S27" s="107"/>
      <c r="T27" s="113" t="s">
        <v>4</v>
      </c>
      <c r="U27" s="113"/>
      <c r="V27" s="111"/>
    </row>
    <row r="28" spans="1:22" s="7" customFormat="1" ht="15" customHeight="1" x14ac:dyDescent="0.2">
      <c r="A28" s="125"/>
      <c r="B28" s="36"/>
      <c r="C28" s="100" t="s">
        <v>43</v>
      </c>
      <c r="D28" s="101"/>
      <c r="E28" s="84">
        <f>COUNTIFS(選手強化事業・体制整備事業内訳!$C$8:$C$300,"次世代アスリート育成強化事業",選手強化事業・体制整備事業内訳!$D$8:$D$300,"国内合宿",選手強化事業・体制整備事業内訳!$N$8:$N$300,"&lt;&gt;")</f>
        <v>0</v>
      </c>
      <c r="F28" s="85"/>
      <c r="G28" s="62" t="s">
        <v>5</v>
      </c>
      <c r="H28" s="85">
        <f>COUNTIFS(選手強化事業・体制整備事業内訳!$C$8:$C$300,"次世代アスリート育成強化事業",選手強化事業・体制整備事業内訳!$D$8:$D$300,"海外合宿",選手強化事業・体制整備事業内訳!$N$8:$N$300,"&lt;&gt;")</f>
        <v>0</v>
      </c>
      <c r="I28" s="85"/>
      <c r="J28" s="62" t="s">
        <v>5</v>
      </c>
      <c r="K28" s="85">
        <f>COUNTIFS(選手強化事業・体制整備事業内訳!$C$8:$C$300,"次世代アスリート育成強化事業",選手強化事業・体制整備事業内訳!$D$8:$D$300,"チーム派遣",選手強化事業・体制整備事業内訳!$N$8:$N$300,"&lt;&gt;")</f>
        <v>0</v>
      </c>
      <c r="L28" s="85"/>
      <c r="M28" s="62" t="s">
        <v>5</v>
      </c>
      <c r="N28" s="85">
        <f>COUNTIFS(選手強化事業・体制整備事業内訳!$C$8:$C$300,"次世代アスリート育成強化事業",選手強化事業・体制整備事業内訳!$D$8:$D$300,"チーム招待",選手強化事業・体制整備事業内訳!$N$8:$N$300,"&lt;&gt;")</f>
        <v>0</v>
      </c>
      <c r="O28" s="85"/>
      <c r="P28" s="62" t="s">
        <v>5</v>
      </c>
      <c r="Q28" s="102"/>
      <c r="R28" s="103"/>
      <c r="S28" s="104"/>
      <c r="T28" s="85">
        <f>SUM(E28,H28,K28,N28,Q28)</f>
        <v>0</v>
      </c>
      <c r="U28" s="85"/>
      <c r="V28" s="61" t="s">
        <v>5</v>
      </c>
    </row>
    <row r="29" spans="1:22" s="7" customFormat="1" ht="15" customHeight="1" x14ac:dyDescent="0.2">
      <c r="A29" s="125"/>
      <c r="B29" s="36"/>
      <c r="C29" s="105" t="s">
        <v>44</v>
      </c>
      <c r="D29" s="106"/>
      <c r="E29" s="92">
        <f>SUMIFS(選手強化事業・体制整備事業内訳!$M$8:$M$300,選手強化事業・体制整備事業内訳!$C$8:$C$300,"次世代アスリート育成強化事業",選手強化事業・体制整備事業内訳!$D$8:$D$300,"国内合宿",選手強化事業・体制整備事業内訳!$N$8:$N$300,"&lt;&gt;")</f>
        <v>0</v>
      </c>
      <c r="F29" s="93"/>
      <c r="G29" s="93"/>
      <c r="H29" s="93">
        <f>SUMIFS(選手強化事業・体制整備事業内訳!$M$8:$M$300,選手強化事業・体制整備事業内訳!$C$8:$C$300,"次世代アスリート育成強化事業",選手強化事業・体制整備事業内訳!$D$8:$D$300,"海外合宿",選手強化事業・体制整備事業内訳!$N$8:$N$300,"&lt;&gt;")</f>
        <v>0</v>
      </c>
      <c r="I29" s="93"/>
      <c r="J29" s="93"/>
      <c r="K29" s="93">
        <f>SUMIFS(選手強化事業・体制整備事業内訳!$M$8:$M$300,選手強化事業・体制整備事業内訳!$C$8:$C$300,"次世代アスリート育成強化事業",選手強化事業・体制整備事業内訳!$D$8:$D$300,"チーム派遣",選手強化事業・体制整備事業内訳!$N$8:$N$300,"&lt;&gt;")</f>
        <v>0</v>
      </c>
      <c r="L29" s="93"/>
      <c r="M29" s="93"/>
      <c r="N29" s="93">
        <f>SUMIFS(選手強化事業・体制整備事業内訳!$M$8:$M$300,選手強化事業・体制整備事業内訳!$C$8:$C$300,"次世代アスリート育成強化事業",選手強化事業・体制整備事業内訳!$D$8:$D$300,"チーム招待",選手強化事業・体制整備事業内訳!$N$8:$N$300,"&lt;&gt;")</f>
        <v>0</v>
      </c>
      <c r="O29" s="93"/>
      <c r="P29" s="93"/>
      <c r="Q29" s="114"/>
      <c r="R29" s="114"/>
      <c r="S29" s="114"/>
      <c r="T29" s="115">
        <f>SUM(E29,H29,K29,N29,Q29)</f>
        <v>0</v>
      </c>
      <c r="U29" s="116"/>
      <c r="V29" s="106"/>
    </row>
    <row r="30" spans="1:22" s="7" customFormat="1" ht="15" customHeight="1" x14ac:dyDescent="0.2">
      <c r="A30" s="125"/>
      <c r="B30" s="37"/>
      <c r="C30" s="117" t="s">
        <v>45</v>
      </c>
      <c r="D30" s="118"/>
      <c r="E30" s="77">
        <f>SUMIFS(選手強化事業・体制整備事業内訳!$N$8:$N$300,選手強化事業・体制整備事業内訳!$C$8:$C$300,"次世代アスリート育成強化事業",選手強化事業・体制整備事業内訳!$D$8:$D$300,"国内合宿",選手強化事業・体制整備事業内訳!$N$8:$N$300,"&lt;&gt;")</f>
        <v>0</v>
      </c>
      <c r="F30" s="78"/>
      <c r="G30" s="78"/>
      <c r="H30" s="78">
        <f>SUMIFS(選手強化事業・体制整備事業内訳!$N$8:$N$300,選手強化事業・体制整備事業内訳!$C$8:$C$300,"次世代アスリート育成強化事業",選手強化事業・体制整備事業内訳!$D$8:$D$300,"海外合宿",選手強化事業・体制整備事業内訳!$N$8:$N$300,"&lt;&gt;")</f>
        <v>0</v>
      </c>
      <c r="I30" s="78"/>
      <c r="J30" s="78"/>
      <c r="K30" s="78">
        <f>SUMIFS(選手強化事業・体制整備事業内訳!$N$8:$N$300,選手強化事業・体制整備事業内訳!$C$8:$C$300,"次世代アスリート育成強化事業",選手強化事業・体制整備事業内訳!$D$8:$D$300,"チーム派遣",選手強化事業・体制整備事業内訳!$N$8:$N$300,"&lt;&gt;")</f>
        <v>0</v>
      </c>
      <c r="L30" s="78"/>
      <c r="M30" s="78"/>
      <c r="N30" s="78">
        <f>SUMIFS(選手強化事業・体制整備事業内訳!$N$8:$N$300,選手強化事業・体制整備事業内訳!$C$8:$C$300,"次世代アスリート育成強化事業",選手強化事業・体制整備事業内訳!$D$8:$D$300,"チーム招待",選手強化事業・体制整備事業内訳!$N$8:$N$300,"&lt;&gt;")</f>
        <v>0</v>
      </c>
      <c r="O30" s="78"/>
      <c r="P30" s="78"/>
      <c r="Q30" s="154"/>
      <c r="R30" s="154"/>
      <c r="S30" s="154"/>
      <c r="T30" s="155">
        <f>SUM(E30,H30,K30,N30,Q30)</f>
        <v>0</v>
      </c>
      <c r="U30" s="153"/>
      <c r="V30" s="118"/>
    </row>
    <row r="31" spans="1:22" s="63" customFormat="1" ht="14.15" customHeight="1" x14ac:dyDescent="0.2">
      <c r="A31" s="125"/>
      <c r="B31" s="171" t="s">
        <v>90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2"/>
    </row>
    <row r="32" spans="1:22" s="63" customFormat="1" ht="20.149999999999999" customHeight="1" x14ac:dyDescent="0.2">
      <c r="A32" s="125"/>
      <c r="B32" s="64"/>
      <c r="C32" s="173"/>
      <c r="D32" s="174"/>
      <c r="E32" s="175" t="s">
        <v>91</v>
      </c>
      <c r="F32" s="176"/>
      <c r="G32" s="176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6" t="s">
        <v>4</v>
      </c>
      <c r="U32" s="176"/>
      <c r="V32" s="174"/>
    </row>
    <row r="33" spans="1:22" s="63" customFormat="1" ht="15" customHeight="1" x14ac:dyDescent="0.2">
      <c r="A33" s="125"/>
      <c r="B33" s="64"/>
      <c r="C33" s="82" t="s">
        <v>43</v>
      </c>
      <c r="D33" s="83"/>
      <c r="E33" s="84">
        <f>COUNTIFS(選手強化事業・体制整備事業内訳!$C$8:$C$300,"強化活動のＤＸ化促進支援事業",選手強化事業・体制整備事業内訳!$N$8:$N$300,"&lt;&gt;")</f>
        <v>0</v>
      </c>
      <c r="F33" s="85"/>
      <c r="G33" s="65" t="s">
        <v>5</v>
      </c>
      <c r="H33" s="86"/>
      <c r="I33" s="87"/>
      <c r="J33" s="88"/>
      <c r="K33" s="86"/>
      <c r="L33" s="87"/>
      <c r="M33" s="88"/>
      <c r="N33" s="86"/>
      <c r="O33" s="87"/>
      <c r="P33" s="88"/>
      <c r="Q33" s="86"/>
      <c r="R33" s="87"/>
      <c r="S33" s="88"/>
      <c r="T33" s="89">
        <f>SUM(E33,H33,K33,N33,Q33)</f>
        <v>0</v>
      </c>
      <c r="U33" s="89"/>
      <c r="V33" s="66" t="s">
        <v>5</v>
      </c>
    </row>
    <row r="34" spans="1:22" s="63" customFormat="1" ht="15" customHeight="1" x14ac:dyDescent="0.2">
      <c r="A34" s="125"/>
      <c r="B34" s="64"/>
      <c r="C34" s="90" t="s">
        <v>44</v>
      </c>
      <c r="D34" s="91"/>
      <c r="E34" s="92">
        <f>SUMIFS(選手強化事業・体制整備事業内訳!$M$8:$M$300,選手強化事業・体制整備事業内訳!$C$8:$C$300,"強化活動のＤＸ化促進支援事業",選手強化事業・体制整備事業内訳!$N$8:$N$300,"&lt;&gt;")</f>
        <v>0</v>
      </c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>
        <f>SUM(E34,H34,K34,N34,Q34)</f>
        <v>0</v>
      </c>
      <c r="U34" s="96"/>
      <c r="V34" s="91"/>
    </row>
    <row r="35" spans="1:22" s="63" customFormat="1" ht="15" customHeight="1" x14ac:dyDescent="0.2">
      <c r="A35" s="125"/>
      <c r="B35" s="67"/>
      <c r="C35" s="75" t="s">
        <v>45</v>
      </c>
      <c r="D35" s="76"/>
      <c r="E35" s="77">
        <f>SUMIFS(選手強化事業・体制整備事業内訳!$N$8:$N$300,選手強化事業・体制整備事業内訳!$C$8:$C$300,"強化活動のＤＸ化促進支援事業",選手強化事業・体制整備事業内訳!$N$8:$N$300,"&lt;&gt;")</f>
        <v>0</v>
      </c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>
        <f>SUM(E35,H35,K35,N35,Q35)</f>
        <v>0</v>
      </c>
      <c r="U35" s="81"/>
      <c r="V35" s="76"/>
    </row>
    <row r="36" spans="1:22" s="7" customFormat="1" ht="15" customHeight="1" x14ac:dyDescent="0.2">
      <c r="A36" s="125"/>
      <c r="B36" s="164" t="s">
        <v>49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194" t="s">
        <v>8</v>
      </c>
      <c r="O36" s="195"/>
      <c r="P36" s="195"/>
      <c r="Q36" s="217" t="s">
        <v>48</v>
      </c>
      <c r="R36" s="213"/>
      <c r="S36" s="213"/>
      <c r="T36" s="212">
        <f>T18+T23+T28+T33</f>
        <v>0</v>
      </c>
      <c r="U36" s="213"/>
      <c r="V36" s="38" t="s">
        <v>5</v>
      </c>
    </row>
    <row r="37" spans="1:22" ht="15" customHeight="1" x14ac:dyDescent="0.2">
      <c r="A37" s="125"/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  <c r="N37" s="196"/>
      <c r="O37" s="197"/>
      <c r="P37" s="197"/>
      <c r="Q37" s="105" t="s">
        <v>44</v>
      </c>
      <c r="R37" s="116"/>
      <c r="S37" s="116"/>
      <c r="T37" s="115">
        <f>T19+T24+T29+T34</f>
        <v>0</v>
      </c>
      <c r="U37" s="116"/>
      <c r="V37" s="106"/>
    </row>
    <row r="38" spans="1:22" ht="15" customHeight="1" x14ac:dyDescent="0.2">
      <c r="A38" s="132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198"/>
      <c r="O38" s="199"/>
      <c r="P38" s="199"/>
      <c r="Q38" s="117" t="s">
        <v>45</v>
      </c>
      <c r="R38" s="153"/>
      <c r="S38" s="153"/>
      <c r="T38" s="214">
        <f>T20+T25+T30+T35</f>
        <v>0</v>
      </c>
      <c r="U38" s="215"/>
      <c r="V38" s="216"/>
    </row>
    <row r="39" spans="1:22" ht="15" customHeight="1" x14ac:dyDescent="0.2">
      <c r="A39" s="124" t="s">
        <v>84</v>
      </c>
      <c r="B39" s="148" t="s">
        <v>63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</row>
    <row r="40" spans="1:22" s="7" customFormat="1" ht="15" customHeight="1" x14ac:dyDescent="0.2">
      <c r="A40" s="125"/>
      <c r="B40" s="158" t="s">
        <v>64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  <c r="Q40" s="100" t="s">
        <v>48</v>
      </c>
      <c r="R40" s="85"/>
      <c r="S40" s="85"/>
      <c r="T40" s="167">
        <f>COUNTIFS(選手強化事業・体制整備事業内訳!$C$8:$C$300,"加盟競技団体選手強化体制整備事業",選手強化事業・体制整備事業内訳!$N$8:$N$300,"&lt;&gt;")</f>
        <v>0</v>
      </c>
      <c r="U40" s="85"/>
      <c r="V40" s="61" t="s">
        <v>5</v>
      </c>
    </row>
    <row r="41" spans="1:22" ht="15" customHeight="1" x14ac:dyDescent="0.2">
      <c r="A41" s="125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105" t="s">
        <v>44</v>
      </c>
      <c r="R41" s="116"/>
      <c r="S41" s="116"/>
      <c r="T41" s="115">
        <f>SUMIFS(選手強化事業・体制整備事業内訳!$M$8:$M$300,選手強化事業・体制整備事業内訳!$C$8:$C$300,"加盟競技団体選手強化体制整備事業",選手強化事業・体制整備事業内訳!$N$8:$N$300,"&lt;&gt;")</f>
        <v>0</v>
      </c>
      <c r="U41" s="116"/>
      <c r="V41" s="106"/>
    </row>
    <row r="42" spans="1:22" ht="15" customHeight="1" x14ac:dyDescent="0.2">
      <c r="A42" s="125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3"/>
      <c r="Q42" s="117" t="s">
        <v>45</v>
      </c>
      <c r="R42" s="153"/>
      <c r="S42" s="153"/>
      <c r="T42" s="155">
        <f>SUMIFS(選手強化事業・体制整備事業内訳!$N$8:$N$300,選手強化事業・体制整備事業内訳!$C$8:$C$300,"加盟競技団体選手強化体制整備事業",選手強化事業・体制整備事業内訳!$N$8:$N$300,"&lt;&gt;")</f>
        <v>0</v>
      </c>
      <c r="U42" s="153"/>
      <c r="V42" s="118"/>
    </row>
    <row r="43" spans="1:22" s="7" customFormat="1" ht="20.149999999999999" customHeight="1" x14ac:dyDescent="0.2">
      <c r="A43" s="125"/>
      <c r="B43" s="156" t="s">
        <v>22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</row>
    <row r="44" spans="1:22" s="7" customFormat="1" ht="100" customHeight="1" x14ac:dyDescent="0.2">
      <c r="A44" s="12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6"/>
    </row>
    <row r="45" spans="1:22" s="7" customFormat="1" ht="20.149999999999999" customHeight="1" x14ac:dyDescent="0.2">
      <c r="A45" s="125"/>
      <c r="B45" s="207" t="s">
        <v>23</v>
      </c>
      <c r="C45" s="192"/>
      <c r="D45" s="192"/>
      <c r="E45" s="192"/>
      <c r="F45" s="192"/>
      <c r="G45" s="192"/>
      <c r="H45" s="192"/>
      <c r="I45" s="208"/>
      <c r="J45" s="208"/>
      <c r="K45" s="208"/>
      <c r="L45" s="208"/>
      <c r="M45" s="192"/>
      <c r="N45" s="192"/>
      <c r="O45" s="192"/>
      <c r="P45" s="192"/>
      <c r="Q45" s="192"/>
      <c r="R45" s="192"/>
      <c r="S45" s="192"/>
      <c r="T45" s="192"/>
      <c r="U45" s="192"/>
      <c r="V45" s="193"/>
    </row>
    <row r="46" spans="1:22" s="7" customFormat="1" ht="23.15" customHeight="1" x14ac:dyDescent="0.2">
      <c r="A46" s="125"/>
      <c r="B46" s="209" t="s">
        <v>13</v>
      </c>
      <c r="C46" s="210"/>
      <c r="D46" s="210"/>
      <c r="E46" s="210"/>
      <c r="F46" s="210"/>
      <c r="G46" s="210"/>
      <c r="H46" s="211"/>
      <c r="I46" s="11"/>
      <c r="J46" s="8" t="s">
        <v>14</v>
      </c>
      <c r="K46" s="8"/>
      <c r="L46" s="9" t="s">
        <v>15</v>
      </c>
      <c r="M46" s="201" t="s">
        <v>50</v>
      </c>
      <c r="N46" s="201"/>
      <c r="O46" s="201"/>
      <c r="P46" s="201"/>
      <c r="Q46" s="201"/>
      <c r="R46" s="201"/>
      <c r="S46" s="202"/>
      <c r="T46" s="181"/>
      <c r="U46" s="182"/>
      <c r="V46" s="10" t="s">
        <v>16</v>
      </c>
    </row>
    <row r="47" spans="1:22" s="7" customFormat="1" ht="23.15" customHeight="1" x14ac:dyDescent="0.2">
      <c r="A47" s="125"/>
      <c r="B47" s="200" t="s">
        <v>21</v>
      </c>
      <c r="C47" s="201"/>
      <c r="D47" s="201"/>
      <c r="E47" s="201"/>
      <c r="F47" s="201"/>
      <c r="G47" s="201"/>
      <c r="H47" s="202"/>
      <c r="I47" s="181"/>
      <c r="J47" s="182"/>
      <c r="K47" s="203"/>
      <c r="L47" s="39" t="s">
        <v>17</v>
      </c>
      <c r="M47" s="204" t="s">
        <v>18</v>
      </c>
      <c r="N47" s="201"/>
      <c r="O47" s="201"/>
      <c r="P47" s="201"/>
      <c r="Q47" s="201"/>
      <c r="R47" s="201"/>
      <c r="S47" s="202"/>
      <c r="T47" s="181"/>
      <c r="U47" s="182"/>
      <c r="V47" s="10" t="s">
        <v>17</v>
      </c>
    </row>
    <row r="48" spans="1:22" s="7" customFormat="1" ht="23.15" customHeight="1" x14ac:dyDescent="0.2">
      <c r="A48" s="125"/>
      <c r="B48" s="183" t="s">
        <v>19</v>
      </c>
      <c r="C48" s="179"/>
      <c r="D48" s="179"/>
      <c r="E48" s="179"/>
      <c r="F48" s="179"/>
      <c r="G48" s="179"/>
      <c r="H48" s="184"/>
      <c r="I48" s="185"/>
      <c r="J48" s="186"/>
      <c r="K48" s="187"/>
      <c r="L48" s="44" t="s">
        <v>17</v>
      </c>
      <c r="M48" s="188" t="s">
        <v>20</v>
      </c>
      <c r="N48" s="179"/>
      <c r="O48" s="179"/>
      <c r="P48" s="179"/>
      <c r="Q48" s="179"/>
      <c r="R48" s="179"/>
      <c r="S48" s="184"/>
      <c r="T48" s="189"/>
      <c r="U48" s="190"/>
      <c r="V48" s="45" t="s">
        <v>17</v>
      </c>
    </row>
    <row r="49" spans="1:22" s="7" customFormat="1" ht="20.149999999999999" customHeight="1" x14ac:dyDescent="0.2">
      <c r="A49" s="125"/>
      <c r="B49" s="191" t="s">
        <v>24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3"/>
    </row>
    <row r="50" spans="1:22" s="7" customFormat="1" ht="100" customHeight="1" x14ac:dyDescent="0.2">
      <c r="A50" s="132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</row>
  </sheetData>
  <sheetProtection formatCells="0" formatColumns="0" formatRows="0" insertColumns="0" insertRows="0" insertHyperlinks="0" deleteColumns="0" deleteRows="0" sort="0" autoFilter="0" pivotTables="0"/>
  <mergeCells count="165">
    <mergeCell ref="C4:D4"/>
    <mergeCell ref="K4:L4"/>
    <mergeCell ref="B50:V50"/>
    <mergeCell ref="T47:U47"/>
    <mergeCell ref="B48:H48"/>
    <mergeCell ref="I48:K48"/>
    <mergeCell ref="M48:S48"/>
    <mergeCell ref="T48:U48"/>
    <mergeCell ref="B49:V49"/>
    <mergeCell ref="N36:P38"/>
    <mergeCell ref="B47:H47"/>
    <mergeCell ref="I47:K47"/>
    <mergeCell ref="M47:S47"/>
    <mergeCell ref="B44:V44"/>
    <mergeCell ref="B45:V45"/>
    <mergeCell ref="B46:H46"/>
    <mergeCell ref="M46:S46"/>
    <mergeCell ref="T46:U46"/>
    <mergeCell ref="T36:U36"/>
    <mergeCell ref="Q37:S37"/>
    <mergeCell ref="T37:V37"/>
    <mergeCell ref="Q38:S38"/>
    <mergeCell ref="T38:V38"/>
    <mergeCell ref="Q36:S36"/>
    <mergeCell ref="N27:P27"/>
    <mergeCell ref="Q27:S27"/>
    <mergeCell ref="T27:V27"/>
    <mergeCell ref="K30:M30"/>
    <mergeCell ref="Q40:S40"/>
    <mergeCell ref="T40:U40"/>
    <mergeCell ref="E23:F23"/>
    <mergeCell ref="H23:I23"/>
    <mergeCell ref="K23:M23"/>
    <mergeCell ref="N23:P23"/>
    <mergeCell ref="Q23:S23"/>
    <mergeCell ref="H24:J24"/>
    <mergeCell ref="K24:M24"/>
    <mergeCell ref="N24:P24"/>
    <mergeCell ref="N30:P30"/>
    <mergeCell ref="T29:V29"/>
    <mergeCell ref="B31:V31"/>
    <mergeCell ref="C32:D32"/>
    <mergeCell ref="E32:G32"/>
    <mergeCell ref="H32:J32"/>
    <mergeCell ref="K32:M32"/>
    <mergeCell ref="N32:P32"/>
    <mergeCell ref="Q32:S32"/>
    <mergeCell ref="T32:V32"/>
    <mergeCell ref="E20:G20"/>
    <mergeCell ref="H20:J20"/>
    <mergeCell ref="K20:M20"/>
    <mergeCell ref="N20:P20"/>
    <mergeCell ref="B43:V43"/>
    <mergeCell ref="T41:V41"/>
    <mergeCell ref="T42:V42"/>
    <mergeCell ref="B40:P42"/>
    <mergeCell ref="B36:M38"/>
    <mergeCell ref="T23:U23"/>
    <mergeCell ref="T24:V24"/>
    <mergeCell ref="T25:V25"/>
    <mergeCell ref="C24:D24"/>
    <mergeCell ref="E24:G24"/>
    <mergeCell ref="Q24:S24"/>
    <mergeCell ref="C23:D23"/>
    <mergeCell ref="C25:D25"/>
    <mergeCell ref="E25:G25"/>
    <mergeCell ref="H25:J25"/>
    <mergeCell ref="K25:M25"/>
    <mergeCell ref="N25:P25"/>
    <mergeCell ref="Q25:S25"/>
    <mergeCell ref="H27:J27"/>
    <mergeCell ref="K27:M27"/>
    <mergeCell ref="A39:A50"/>
    <mergeCell ref="B39:V39"/>
    <mergeCell ref="B15:V15"/>
    <mergeCell ref="A15:A38"/>
    <mergeCell ref="C18:D18"/>
    <mergeCell ref="T18:U18"/>
    <mergeCell ref="B16:V16"/>
    <mergeCell ref="Q41:S41"/>
    <mergeCell ref="Q42:S42"/>
    <mergeCell ref="B26:V26"/>
    <mergeCell ref="Q30:S30"/>
    <mergeCell ref="H29:J29"/>
    <mergeCell ref="K29:M29"/>
    <mergeCell ref="N29:P29"/>
    <mergeCell ref="Q29:S29"/>
    <mergeCell ref="T30:V30"/>
    <mergeCell ref="C30:D30"/>
    <mergeCell ref="E30:G30"/>
    <mergeCell ref="H30:J30"/>
    <mergeCell ref="Q20:S20"/>
    <mergeCell ref="T20:V20"/>
    <mergeCell ref="C19:D19"/>
    <mergeCell ref="E19:G19"/>
    <mergeCell ref="H19:J19"/>
    <mergeCell ref="A2:V2"/>
    <mergeCell ref="B3:V3"/>
    <mergeCell ref="A5:A8"/>
    <mergeCell ref="B5:V8"/>
    <mergeCell ref="A9:A12"/>
    <mergeCell ref="B9:V12"/>
    <mergeCell ref="T17:V17"/>
    <mergeCell ref="C27:D27"/>
    <mergeCell ref="E27:G27"/>
    <mergeCell ref="E18:F18"/>
    <mergeCell ref="H18:I18"/>
    <mergeCell ref="K18:L18"/>
    <mergeCell ref="N18:O18"/>
    <mergeCell ref="Q18:S18"/>
    <mergeCell ref="C17:D17"/>
    <mergeCell ref="E17:G17"/>
    <mergeCell ref="H17:J17"/>
    <mergeCell ref="K17:M17"/>
    <mergeCell ref="N17:P17"/>
    <mergeCell ref="A13:A14"/>
    <mergeCell ref="B13:E13"/>
    <mergeCell ref="F13:I13"/>
    <mergeCell ref="J13:V13"/>
    <mergeCell ref="B14:E14"/>
    <mergeCell ref="F14:V14"/>
    <mergeCell ref="C28:D28"/>
    <mergeCell ref="E28:F28"/>
    <mergeCell ref="H28:I28"/>
    <mergeCell ref="Q28:S28"/>
    <mergeCell ref="K28:L28"/>
    <mergeCell ref="N28:O28"/>
    <mergeCell ref="T28:U28"/>
    <mergeCell ref="C29:D29"/>
    <mergeCell ref="E29:G29"/>
    <mergeCell ref="Q17:S17"/>
    <mergeCell ref="B21:V21"/>
    <mergeCell ref="C22:D22"/>
    <mergeCell ref="E22:G22"/>
    <mergeCell ref="H22:J22"/>
    <mergeCell ref="K19:M19"/>
    <mergeCell ref="N19:P19"/>
    <mergeCell ref="Q19:S19"/>
    <mergeCell ref="K22:M22"/>
    <mergeCell ref="N22:P22"/>
    <mergeCell ref="Q22:S22"/>
    <mergeCell ref="T22:V22"/>
    <mergeCell ref="T19:V19"/>
    <mergeCell ref="C20:D20"/>
    <mergeCell ref="C35:D35"/>
    <mergeCell ref="E35:G35"/>
    <mergeCell ref="H35:J35"/>
    <mergeCell ref="K35:M35"/>
    <mergeCell ref="N35:P35"/>
    <mergeCell ref="Q35:S35"/>
    <mergeCell ref="T35:V35"/>
    <mergeCell ref="C33:D33"/>
    <mergeCell ref="E33:F33"/>
    <mergeCell ref="K33:M33"/>
    <mergeCell ref="N33:P33"/>
    <mergeCell ref="Q33:S33"/>
    <mergeCell ref="T33:U33"/>
    <mergeCell ref="C34:D34"/>
    <mergeCell ref="E34:G34"/>
    <mergeCell ref="H34:J34"/>
    <mergeCell ref="K34:M34"/>
    <mergeCell ref="N34:P34"/>
    <mergeCell ref="Q34:S34"/>
    <mergeCell ref="T34:V34"/>
    <mergeCell ref="H33:J3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86" fitToHeight="0" orientation="portrait" r:id="rId1"/>
  <headerFooter alignWithMargins="0">
    <oddFooter>&amp;C&amp;P/&amp;Nページ</oddFooter>
  </headerFooter>
  <rowBreaks count="1" manualBreakCount="1">
    <brk id="38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8</xdr:col>
                    <xdr:colOff>31750</xdr:colOff>
                    <xdr:row>45</xdr:row>
                    <xdr:rowOff>57150</xdr:rowOff>
                  </from>
                  <to>
                    <xdr:col>8</xdr:col>
                    <xdr:colOff>260350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10</xdr:col>
                    <xdr:colOff>31750</xdr:colOff>
                    <xdr:row>45</xdr:row>
                    <xdr:rowOff>69850</xdr:rowOff>
                  </from>
                  <to>
                    <xdr:col>10</xdr:col>
                    <xdr:colOff>241300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12</xdr:row>
                    <xdr:rowOff>19050</xdr:rowOff>
                  </from>
                  <to>
                    <xdr:col>6</xdr:col>
                    <xdr:colOff>247650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12</xdr:row>
                    <xdr:rowOff>19050</xdr:rowOff>
                  </from>
                  <to>
                    <xdr:col>8</xdr:col>
                    <xdr:colOff>146050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J8"/>
  <sheetViews>
    <sheetView workbookViewId="0">
      <selection activeCell="A7" sqref="A7"/>
    </sheetView>
  </sheetViews>
  <sheetFormatPr defaultRowHeight="13" x14ac:dyDescent="0.2"/>
  <cols>
    <col min="1" max="1" width="31.6328125" bestFit="1" customWidth="1"/>
    <col min="2" max="2" width="16.08984375" bestFit="1" customWidth="1"/>
    <col min="3" max="6" width="13" bestFit="1" customWidth="1"/>
    <col min="7" max="7" width="9" bestFit="1" customWidth="1"/>
    <col min="8" max="9" width="11" bestFit="1" customWidth="1"/>
    <col min="10" max="10" width="7" bestFit="1" customWidth="1"/>
  </cols>
  <sheetData>
    <row r="2" spans="1:10" x14ac:dyDescent="0.2">
      <c r="A2" t="s">
        <v>85</v>
      </c>
    </row>
    <row r="3" spans="1:10" x14ac:dyDescent="0.2">
      <c r="A3" s="46" t="s">
        <v>66</v>
      </c>
      <c r="B3" s="46" t="s">
        <v>37</v>
      </c>
      <c r="C3" s="46" t="s">
        <v>38</v>
      </c>
      <c r="D3" s="46" t="s">
        <v>36</v>
      </c>
      <c r="E3" s="46" t="s">
        <v>39</v>
      </c>
      <c r="F3" s="46"/>
      <c r="G3" s="47"/>
    </row>
    <row r="4" spans="1:10" x14ac:dyDescent="0.2">
      <c r="A4" s="46" t="s">
        <v>67</v>
      </c>
      <c r="B4" s="46" t="s">
        <v>40</v>
      </c>
      <c r="C4" s="46" t="s">
        <v>41</v>
      </c>
      <c r="D4" s="46"/>
      <c r="E4" s="46"/>
      <c r="F4" s="46"/>
      <c r="G4" s="47"/>
    </row>
    <row r="5" spans="1:10" x14ac:dyDescent="0.2">
      <c r="A5" s="46" t="s">
        <v>68</v>
      </c>
      <c r="B5" s="46" t="s">
        <v>37</v>
      </c>
      <c r="C5" s="46" t="s">
        <v>38</v>
      </c>
      <c r="D5" s="46" t="s">
        <v>36</v>
      </c>
      <c r="E5" s="46" t="s">
        <v>39</v>
      </c>
      <c r="F5" s="46"/>
      <c r="G5" s="47"/>
    </row>
    <row r="6" spans="1:10" x14ac:dyDescent="0.2">
      <c r="A6" s="46" t="s">
        <v>86</v>
      </c>
      <c r="B6" t="s">
        <v>69</v>
      </c>
      <c r="C6" t="s">
        <v>70</v>
      </c>
      <c r="D6" t="s">
        <v>71</v>
      </c>
      <c r="E6" t="s">
        <v>72</v>
      </c>
      <c r="F6" t="s">
        <v>73</v>
      </c>
      <c r="G6" t="s">
        <v>74</v>
      </c>
      <c r="H6" t="s">
        <v>75</v>
      </c>
      <c r="I6" t="s">
        <v>76</v>
      </c>
      <c r="J6" t="s">
        <v>77</v>
      </c>
    </row>
    <row r="7" spans="1:10" x14ac:dyDescent="0.2">
      <c r="A7" s="46" t="s">
        <v>92</v>
      </c>
      <c r="B7" s="46" t="s">
        <v>37</v>
      </c>
      <c r="C7" s="46" t="s">
        <v>38</v>
      </c>
      <c r="D7" s="46" t="s">
        <v>36</v>
      </c>
      <c r="E7" s="46" t="s">
        <v>39</v>
      </c>
    </row>
    <row r="8" spans="1:10" x14ac:dyDescent="0.2">
      <c r="A8" s="46"/>
      <c r="B8" s="4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選手強化事業・体制整備事業内訳</vt:lpstr>
      <vt:lpstr>事業報告書（実績報告時に提出） </vt:lpstr>
      <vt:lpstr>削除禁止（事業細目名）</vt:lpstr>
      <vt:lpstr>'事業報告書（実績報告時に提出） '!Print_Area</vt:lpstr>
      <vt:lpstr>選手強化事業・体制整備事業内訳!Print_Area</vt:lpstr>
      <vt:lpstr>'事業報告書（実績報告時に提出） '!Print_Titles</vt:lpstr>
      <vt:lpstr>選手強化事業・体制整備事業内訳!Print_Titles</vt:lpstr>
      <vt:lpstr>コーチ力強化事業</vt:lpstr>
      <vt:lpstr>加盟競技団体選手強化体制整備事業</vt:lpstr>
      <vt:lpstr>強化活動のDX化促進支援事業</vt:lpstr>
      <vt:lpstr>事業細目</vt:lpstr>
      <vt:lpstr>次世代アスリート育成強化事業</vt:lpstr>
      <vt:lpstr>選手強化活動事業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2021-06-16T00:56:18Z</cp:lastPrinted>
  <dcterms:created xsi:type="dcterms:W3CDTF">2010-10-25T04:19:43Z</dcterms:created>
  <dcterms:modified xsi:type="dcterms:W3CDTF">2023-05-22T07:26:52Z</dcterms:modified>
</cp:coreProperties>
</file>