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jsc-fil-001.naash.go.jp\TOTO\50-支援課\00-非個人情報-支援第一課\ホームページ（掲載準備）\■R5\05.実績報告\1.提出書類\"/>
    </mc:Choice>
  </mc:AlternateContent>
  <xr:revisionPtr revIDLastSave="0" documentId="13_ncr:1_{0A3723B2-C828-4857-8374-C6D006E13C33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選手強化事業内訳" sheetId="9" r:id="rId1"/>
    <sheet name="事業報告書（実績報告時に提出） " sheetId="12" r:id="rId2"/>
    <sheet name="削除禁止（事業細目）" sheetId="13" state="hidden" r:id="rId3"/>
  </sheets>
  <definedNames>
    <definedName name="_xlnm.Print_Area" localSheetId="1">'事業報告書（実績報告時に提出） '!$A$1:$V$38</definedName>
    <definedName name="_xlnm.Print_Area" localSheetId="0">選手強化事業内訳!$A$1:$O$208</definedName>
    <definedName name="_xlnm.Print_Titles" localSheetId="0">選手強化事業内訳!$1:$7</definedName>
    <definedName name="コーチ力強化事業">'削除禁止（事業細目）'!$B$4:$C$4</definedName>
    <definedName name="強化活動のDX化促進支援事業">'削除禁止（事業細目）'!$B$6</definedName>
    <definedName name="事業区分" localSheetId="0">'削除禁止（事業細目）'!$A$3:$A$5</definedName>
    <definedName name="次世代アスリート育成強化事業">'削除禁止（事業細目）'!$B$5:$E$5</definedName>
    <definedName name="選手強化活動事業">'削除禁止（事業細目）'!$B$3:$G$3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2" l="1"/>
  <c r="E34" i="12"/>
  <c r="E33" i="12"/>
  <c r="E30" i="12" l="1"/>
  <c r="E29" i="12"/>
  <c r="E28" i="12"/>
  <c r="E20" i="12"/>
  <c r="E19" i="12"/>
  <c r="E18" i="12"/>
  <c r="T35" i="12" l="1"/>
  <c r="T34" i="12"/>
  <c r="T33" i="12"/>
  <c r="L145" i="9" l="1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206" i="9"/>
  <c r="L205" i="9"/>
  <c r="L204" i="9"/>
  <c r="L203" i="9"/>
  <c r="L202" i="9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M208" i="9"/>
  <c r="L77" i="9" l="1"/>
  <c r="L78" i="9"/>
  <c r="L79" i="9"/>
  <c r="L80" i="9"/>
  <c r="L81" i="9"/>
  <c r="L82" i="9"/>
  <c r="L83" i="9"/>
  <c r="L84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207" i="9"/>
  <c r="N208" i="9" l="1"/>
  <c r="B3" i="12" l="1"/>
  <c r="N30" i="12" l="1"/>
  <c r="K30" i="12"/>
  <c r="H30" i="12"/>
  <c r="N29" i="12"/>
  <c r="K29" i="12"/>
  <c r="H29" i="12"/>
  <c r="N28" i="12"/>
  <c r="K28" i="12"/>
  <c r="H28" i="12"/>
  <c r="H25" i="12"/>
  <c r="E25" i="12"/>
  <c r="H24" i="12"/>
  <c r="E24" i="12"/>
  <c r="H23" i="12"/>
  <c r="E23" i="12"/>
  <c r="N20" i="12"/>
  <c r="K20" i="12"/>
  <c r="H20" i="12"/>
  <c r="N19" i="12"/>
  <c r="K19" i="12"/>
  <c r="H19" i="12"/>
  <c r="N18" i="12"/>
  <c r="K18" i="12"/>
  <c r="H18" i="12"/>
  <c r="T23" i="12" l="1"/>
  <c r="T25" i="12"/>
  <c r="T28" i="12"/>
  <c r="T29" i="12"/>
  <c r="T30" i="12"/>
  <c r="T24" i="12"/>
  <c r="T18" i="12"/>
  <c r="T19" i="12"/>
  <c r="T20" i="12"/>
  <c r="T37" i="12" l="1"/>
  <c r="T38" i="12"/>
  <c r="T3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fukushima-takaya</author>
  </authors>
  <commentList>
    <comment ref="B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改行は、Altキーを押しながらEnterキーを押してください。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<sst xmlns="http://schemas.openxmlformats.org/spreadsheetml/2006/main" count="105" uniqueCount="67">
  <si>
    <t>別添</t>
    <rPh sb="0" eb="2">
      <t>ベッテン</t>
    </rPh>
    <phoneticPr fontId="1"/>
  </si>
  <si>
    <t>チーム派遣（オリ予選）</t>
    <rPh sb="3" eb="5">
      <t>ハケン</t>
    </rPh>
    <rPh sb="8" eb="10">
      <t>ヨセン</t>
    </rPh>
    <phoneticPr fontId="3"/>
  </si>
  <si>
    <t>海外コーチ設置</t>
    <rPh sb="0" eb="2">
      <t>カイガイ</t>
    </rPh>
    <rPh sb="5" eb="7">
      <t>セッチ</t>
    </rPh>
    <phoneticPr fontId="3"/>
  </si>
  <si>
    <t>コーチ派遣</t>
    <rPh sb="3" eb="5">
      <t>ハケン</t>
    </rPh>
    <phoneticPr fontId="3"/>
  </si>
  <si>
    <t>国内合宿</t>
    <rPh sb="0" eb="2">
      <t>コクナイ</t>
    </rPh>
    <rPh sb="2" eb="4">
      <t>ガッシュク</t>
    </rPh>
    <phoneticPr fontId="3"/>
  </si>
  <si>
    <t>海外合宿</t>
    <rPh sb="0" eb="2">
      <t>カイガイ</t>
    </rPh>
    <rPh sb="2" eb="4">
      <t>ガッシュク</t>
    </rPh>
    <phoneticPr fontId="3"/>
  </si>
  <si>
    <t>チーム派遣</t>
    <rPh sb="3" eb="5">
      <t>ハケン</t>
    </rPh>
    <phoneticPr fontId="3"/>
  </si>
  <si>
    <t>チーム招待</t>
    <rPh sb="3" eb="5">
      <t>ショウタイ</t>
    </rPh>
    <phoneticPr fontId="3"/>
  </si>
  <si>
    <r>
      <rPr>
        <sz val="11"/>
        <color indexed="8"/>
        <rFont val="ＭＳ 明朝"/>
        <family val="1"/>
        <charset val="128"/>
      </rPr>
      <t>競技種目</t>
    </r>
    <rPh sb="0" eb="2">
      <t>キョウギ</t>
    </rPh>
    <rPh sb="2" eb="4">
      <t>シュモク</t>
    </rPh>
    <phoneticPr fontId="1"/>
  </si>
  <si>
    <r>
      <rPr>
        <sz val="11"/>
        <color indexed="8"/>
        <rFont val="ＭＳ 明朝"/>
        <family val="1"/>
        <charset val="128"/>
      </rPr>
      <t>対象</t>
    </r>
    <rPh sb="0" eb="2">
      <t>タイショウ</t>
    </rPh>
    <phoneticPr fontId="1"/>
  </si>
  <si>
    <r>
      <rPr>
        <sz val="11"/>
        <color indexed="8"/>
        <rFont val="ＭＳ 明朝"/>
        <family val="1"/>
        <charset val="128"/>
      </rPr>
      <t>事業名</t>
    </r>
    <rPh sb="0" eb="2">
      <t>ジギョウ</t>
    </rPh>
    <rPh sb="2" eb="3">
      <t>メイ</t>
    </rPh>
    <phoneticPr fontId="1"/>
  </si>
  <si>
    <r>
      <rPr>
        <sz val="11"/>
        <color indexed="8"/>
        <rFont val="ＭＳ 明朝"/>
        <family val="1"/>
        <charset val="128"/>
      </rPr>
      <t>実施場所</t>
    </r>
    <rPh sb="0" eb="2">
      <t>ジッシ</t>
    </rPh>
    <rPh sb="2" eb="4">
      <t>バショ</t>
    </rPh>
    <phoneticPr fontId="1"/>
  </si>
  <si>
    <r>
      <rPr>
        <sz val="11"/>
        <color indexed="8"/>
        <rFont val="ＭＳ 明朝"/>
        <family val="1"/>
        <charset val="128"/>
      </rPr>
      <t>期間</t>
    </r>
    <rPh sb="0" eb="2">
      <t>キカン</t>
    </rPh>
    <phoneticPr fontId="1"/>
  </si>
  <si>
    <r>
      <rPr>
        <sz val="11"/>
        <color indexed="8"/>
        <rFont val="ＭＳ 明朝"/>
        <family val="1"/>
        <charset val="128"/>
      </rPr>
      <t>人数</t>
    </r>
    <rPh sb="0" eb="2">
      <t>ニンズウ</t>
    </rPh>
    <phoneticPr fontId="1"/>
  </si>
  <si>
    <r>
      <rPr>
        <sz val="11"/>
        <color indexed="8"/>
        <rFont val="ＭＳ 明朝"/>
        <family val="1"/>
        <charset val="128"/>
      </rPr>
      <t>選手</t>
    </r>
    <rPh sb="0" eb="2">
      <t>センシュ</t>
    </rPh>
    <phoneticPr fontId="1"/>
  </si>
  <si>
    <r>
      <rPr>
        <sz val="11"/>
        <color indexed="8"/>
        <rFont val="ＭＳ 明朝"/>
        <family val="1"/>
        <charset val="128"/>
      </rPr>
      <t>計</t>
    </r>
    <rPh sb="0" eb="1">
      <t>ケイ</t>
    </rPh>
    <phoneticPr fontId="1"/>
  </si>
  <si>
    <t>加盟競技団体名</t>
    <rPh sb="0" eb="2">
      <t>カメイ</t>
    </rPh>
    <rPh sb="2" eb="4">
      <t>キョウギ</t>
    </rPh>
    <rPh sb="4" eb="6">
      <t>ダンタイ</t>
    </rPh>
    <rPh sb="6" eb="7">
      <t>メイ</t>
    </rPh>
    <phoneticPr fontId="1"/>
  </si>
  <si>
    <t>選手強化事業内訳（オリンピック選手等強化事業助成）</t>
    <rPh sb="0" eb="2">
      <t>センシュ</t>
    </rPh>
    <rPh sb="2" eb="4">
      <t>キョウカ</t>
    </rPh>
    <rPh sb="4" eb="6">
      <t>ジギョウ</t>
    </rPh>
    <rPh sb="6" eb="8">
      <t>ウチワケ</t>
    </rPh>
    <rPh sb="15" eb="18">
      <t>センシュナド</t>
    </rPh>
    <rPh sb="18" eb="20">
      <t>キョウカ</t>
    </rPh>
    <rPh sb="20" eb="22">
      <t>ジギョウ</t>
    </rPh>
    <rPh sb="22" eb="24">
      <t>ジョセイ</t>
    </rPh>
    <phoneticPr fontId="1"/>
  </si>
  <si>
    <t>競技力向上事業報告書
（オリンピック選手等強化事業助成）</t>
    <rPh sb="0" eb="3">
      <t>キョウギリョク</t>
    </rPh>
    <rPh sb="3" eb="5">
      <t>コウジョウ</t>
    </rPh>
    <rPh sb="5" eb="7">
      <t>ジギョウ</t>
    </rPh>
    <rPh sb="7" eb="9">
      <t>ホウコク</t>
    </rPh>
    <rPh sb="9" eb="10">
      <t>ショ</t>
    </rPh>
    <rPh sb="18" eb="21">
      <t>センシュナド</t>
    </rPh>
    <rPh sb="21" eb="23">
      <t>キョウカ</t>
    </rPh>
    <rPh sb="23" eb="25">
      <t>ジギョウ</t>
    </rPh>
    <rPh sb="25" eb="27">
      <t>ジョセイ</t>
    </rPh>
    <phoneticPr fontId="1"/>
  </si>
  <si>
    <t>加盟競技団体名</t>
    <rPh sb="0" eb="2">
      <t>カメイ</t>
    </rPh>
    <rPh sb="2" eb="4">
      <t>キョウギ</t>
    </rPh>
    <rPh sb="4" eb="6">
      <t>ダンタイ</t>
    </rPh>
    <rPh sb="6" eb="7">
      <t>メイ</t>
    </rPh>
    <phoneticPr fontId="1"/>
  </si>
  <si>
    <t>実 施 期 間</t>
    <rPh sb="0" eb="1">
      <t>ミ</t>
    </rPh>
    <rPh sb="2" eb="3">
      <t>セ</t>
    </rPh>
    <rPh sb="4" eb="5">
      <t>キ</t>
    </rPh>
    <rPh sb="6" eb="7">
      <t>マ</t>
    </rPh>
    <phoneticPr fontId="1"/>
  </si>
  <si>
    <t>事業の成果</t>
    <rPh sb="0" eb="2">
      <t>ジギョウ</t>
    </rPh>
    <rPh sb="3" eb="4">
      <t>シゲル</t>
    </rPh>
    <rPh sb="4" eb="5">
      <t>カ</t>
    </rPh>
    <phoneticPr fontId="1"/>
  </si>
  <si>
    <t>事業に対する
評価</t>
    <rPh sb="0" eb="2">
      <t>ジギョウ</t>
    </rPh>
    <rPh sb="3" eb="4">
      <t>タイ</t>
    </rPh>
    <rPh sb="7" eb="9">
      <t>ヒョウカ</t>
    </rPh>
    <phoneticPr fontId="1"/>
  </si>
  <si>
    <t>選手強化事業
実 施 内 容</t>
    <rPh sb="0" eb="2">
      <t>センシュ</t>
    </rPh>
    <rPh sb="2" eb="4">
      <t>キョウカ</t>
    </rPh>
    <rPh sb="4" eb="6">
      <t>ジギョウ</t>
    </rPh>
    <rPh sb="7" eb="8">
      <t>ミ</t>
    </rPh>
    <rPh sb="9" eb="10">
      <t>セ</t>
    </rPh>
    <rPh sb="11" eb="12">
      <t>ウチ</t>
    </rPh>
    <rPh sb="13" eb="14">
      <t>カタチ</t>
    </rPh>
    <phoneticPr fontId="1"/>
  </si>
  <si>
    <t>国内合宿</t>
    <rPh sb="0" eb="2">
      <t>コクナイ</t>
    </rPh>
    <rPh sb="2" eb="4">
      <t>ガッシュク</t>
    </rPh>
    <phoneticPr fontId="1"/>
  </si>
  <si>
    <t>海外合宿</t>
    <rPh sb="0" eb="2">
      <t>カイガイ</t>
    </rPh>
    <rPh sb="2" eb="4">
      <t>ガッシュク</t>
    </rPh>
    <phoneticPr fontId="1"/>
  </si>
  <si>
    <t>チーム派遣</t>
    <rPh sb="3" eb="5">
      <t>ハケン</t>
    </rPh>
    <phoneticPr fontId="1"/>
  </si>
  <si>
    <t>チーム招待</t>
    <rPh sb="3" eb="5">
      <t>ショウタイ</t>
    </rPh>
    <phoneticPr fontId="1"/>
  </si>
  <si>
    <t>計</t>
    <rPh sb="0" eb="1">
      <t>ケイ</t>
    </rPh>
    <phoneticPr fontId="1"/>
  </si>
  <si>
    <t>件</t>
    <rPh sb="0" eb="1">
      <t>ケン</t>
    </rPh>
    <phoneticPr fontId="1"/>
  </si>
  <si>
    <t>海外コーチ
設置</t>
    <rPh sb="0" eb="2">
      <t>カイガイ</t>
    </rPh>
    <rPh sb="6" eb="8">
      <t>セッチ</t>
    </rPh>
    <phoneticPr fontId="1"/>
  </si>
  <si>
    <t>コーチ派遣</t>
    <rPh sb="3" eb="5">
      <t>ハケン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</si>
  <si>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</si>
  <si>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</si>
  <si>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</si>
  <si>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実績報告額</t>
    <rPh sb="0" eb="2">
      <t>ジッセキ</t>
    </rPh>
    <rPh sb="2" eb="4">
      <t>ホウコク</t>
    </rPh>
    <rPh sb="4" eb="5">
      <t>ガク</t>
    </rPh>
    <phoneticPr fontId="1"/>
  </si>
  <si>
    <t>選手強化活動事業</t>
    <rPh sb="0" eb="2">
      <t>センシュ</t>
    </rPh>
    <rPh sb="2" eb="4">
      <t>キョウカ</t>
    </rPh>
    <rPh sb="4" eb="6">
      <t>カツドウ</t>
    </rPh>
    <rPh sb="6" eb="8">
      <t>ジギョウ</t>
    </rPh>
    <phoneticPr fontId="1"/>
  </si>
  <si>
    <t>コーチ力強化事業</t>
    <rPh sb="3" eb="4">
      <t>リョク</t>
    </rPh>
    <rPh sb="4" eb="6">
      <t>キョウカ</t>
    </rPh>
    <rPh sb="6" eb="8">
      <t>ジギョウ</t>
    </rPh>
    <phoneticPr fontId="1"/>
  </si>
  <si>
    <t>件数</t>
    <rPh sb="0" eb="2">
      <t>ケンスウ</t>
    </rPh>
    <phoneticPr fontId="1"/>
  </si>
  <si>
    <t>年</t>
    <phoneticPr fontId="1"/>
  </si>
  <si>
    <t>月</t>
    <phoneticPr fontId="1"/>
  </si>
  <si>
    <t>日</t>
    <phoneticPr fontId="1"/>
  </si>
  <si>
    <t>～</t>
    <phoneticPr fontId="1"/>
  </si>
  <si>
    <t>月</t>
  </si>
  <si>
    <t>（注）１件ごとの内訳は、別添「選手強化事業内訳」のとおり</t>
    <phoneticPr fontId="1"/>
  </si>
  <si>
    <t>（加盟競技団体用）</t>
    <rPh sb="1" eb="3">
      <t>カメイ</t>
    </rPh>
    <rPh sb="3" eb="5">
      <t>キョウギ</t>
    </rPh>
    <rPh sb="5" eb="7">
      <t>ダンタイ</t>
    </rPh>
    <rPh sb="7" eb="8">
      <t>ヨウ</t>
    </rPh>
    <phoneticPr fontId="1"/>
  </si>
  <si>
    <t>チーム招待（オリ予選）</t>
    <rPh sb="3" eb="5">
      <t>ショウタイ</t>
    </rPh>
    <rPh sb="8" eb="10">
      <t>ヨセン</t>
    </rPh>
    <phoneticPr fontId="1"/>
  </si>
  <si>
    <r>
      <t xml:space="preserve">チーム派遣
</t>
    </r>
    <r>
      <rPr>
        <sz val="6"/>
        <color indexed="8"/>
        <rFont val="ＭＳ 明朝"/>
        <family val="1"/>
        <charset val="128"/>
      </rPr>
      <t>（オリ予選含む）</t>
    </r>
    <rPh sb="3" eb="5">
      <t>ハケン</t>
    </rPh>
    <rPh sb="9" eb="11">
      <t>ヨセン</t>
    </rPh>
    <rPh sb="11" eb="12">
      <t>フク</t>
    </rPh>
    <phoneticPr fontId="1"/>
  </si>
  <si>
    <r>
      <t xml:space="preserve">チーム招待
</t>
    </r>
    <r>
      <rPr>
        <sz val="6"/>
        <color indexed="8"/>
        <rFont val="ＭＳ 明朝"/>
        <family val="1"/>
        <charset val="128"/>
      </rPr>
      <t>（オリ予選含む）</t>
    </r>
    <rPh sb="3" eb="5">
      <t>ショウタイ</t>
    </rPh>
    <rPh sb="9" eb="11">
      <t>ヨセン</t>
    </rPh>
    <rPh sb="11" eb="12">
      <t>フク</t>
    </rPh>
    <phoneticPr fontId="1"/>
  </si>
  <si>
    <t>年</t>
    <rPh sb="0" eb="1">
      <t>ネン</t>
    </rPh>
    <phoneticPr fontId="1"/>
  </si>
  <si>
    <t>スタッフ</t>
    <phoneticPr fontId="1"/>
  </si>
  <si>
    <t>事業細目</t>
    <rPh sb="0" eb="2">
      <t>ジギョウ</t>
    </rPh>
    <rPh sb="2" eb="4">
      <t>サイモク</t>
    </rPh>
    <phoneticPr fontId="1"/>
  </si>
  <si>
    <t>事業の内容</t>
    <rPh sb="0" eb="2">
      <t>ジギョウ</t>
    </rPh>
    <rPh sb="3" eb="5">
      <t>ナイヨウ</t>
    </rPh>
    <phoneticPr fontId="1"/>
  </si>
  <si>
    <t>次世代アスリート育成強化事業</t>
    <rPh sb="0" eb="3">
      <t>ジセダイ</t>
    </rPh>
    <rPh sb="8" eb="10">
      <t>イクセイ</t>
    </rPh>
    <rPh sb="10" eb="12">
      <t>キョウカ</t>
    </rPh>
    <rPh sb="12" eb="14">
      <t>ジギョウ</t>
    </rPh>
    <phoneticPr fontId="1"/>
  </si>
  <si>
    <t>〔事業の実施件数・助成対象経費・実績報告額〕</t>
    <phoneticPr fontId="1"/>
  </si>
  <si>
    <t>事業に係る
安全管理対策</t>
    <rPh sb="0" eb="2">
      <t>ジギョウ</t>
    </rPh>
    <rPh sb="3" eb="4">
      <t>カカ</t>
    </rPh>
    <phoneticPr fontId="1"/>
  </si>
  <si>
    <t>傷害保険等の
加入の有無</t>
    <rPh sb="0" eb="2">
      <t>ショウガイ</t>
    </rPh>
    <rPh sb="2" eb="4">
      <t>ホケン</t>
    </rPh>
    <rPh sb="4" eb="5">
      <t>トウ</t>
    </rPh>
    <rPh sb="7" eb="9">
      <t>カニュウ</t>
    </rPh>
    <rPh sb="10" eb="12">
      <t>ウム</t>
    </rPh>
    <phoneticPr fontId="1"/>
  </si>
  <si>
    <t>その他、選手等の安全な活動を確保するために講じた措置</t>
    <rPh sb="2" eb="3">
      <t>ホカ</t>
    </rPh>
    <rPh sb="4" eb="6">
      <t>センシュ</t>
    </rPh>
    <rPh sb="6" eb="7">
      <t>トウ</t>
    </rPh>
    <rPh sb="14" eb="16">
      <t>カクホ</t>
    </rPh>
    <rPh sb="21" eb="22">
      <t>コウ</t>
    </rPh>
    <rPh sb="24" eb="26">
      <t>ソチ</t>
    </rPh>
    <phoneticPr fontId="1"/>
  </si>
  <si>
    <t>選手強化活動事業</t>
    <rPh sb="0" eb="2">
      <t>センシュ</t>
    </rPh>
    <rPh sb="2" eb="4">
      <t>キョウカ</t>
    </rPh>
    <rPh sb="4" eb="6">
      <t>カツドウ</t>
    </rPh>
    <rPh sb="6" eb="8">
      <t>ジギョウ</t>
    </rPh>
    <phoneticPr fontId="3"/>
  </si>
  <si>
    <t>コーチ力強化事業</t>
    <rPh sb="3" eb="4">
      <t>リョク</t>
    </rPh>
    <rPh sb="4" eb="6">
      <t>キョウカ</t>
    </rPh>
    <rPh sb="6" eb="8">
      <t>ジギョウ</t>
    </rPh>
    <phoneticPr fontId="3"/>
  </si>
  <si>
    <t>次世代アスリート育成強化事業</t>
    <rPh sb="0" eb="3">
      <t>ジセダイ</t>
    </rPh>
    <rPh sb="8" eb="10">
      <t>イクセイ</t>
    </rPh>
    <rPh sb="10" eb="12">
      <t>キョウカ</t>
    </rPh>
    <rPh sb="12" eb="14">
      <t>ジギョウ</t>
    </rPh>
    <phoneticPr fontId="3"/>
  </si>
  <si>
    <t>助成対象経費
（うち限度額）</t>
    <rPh sb="0" eb="2">
      <t>ジョセイ</t>
    </rPh>
    <rPh sb="2" eb="4">
      <t>タイショウ</t>
    </rPh>
    <rPh sb="4" eb="6">
      <t>ケイヒ</t>
    </rPh>
    <rPh sb="10" eb="12">
      <t>ゲンド</t>
    </rPh>
    <rPh sb="12" eb="13">
      <t>ガク</t>
    </rPh>
    <phoneticPr fontId="1"/>
  </si>
  <si>
    <t>実績報告額
（JOC補助金収入）</t>
    <rPh sb="0" eb="2">
      <t>ジッセキ</t>
    </rPh>
    <rPh sb="2" eb="4">
      <t>ホウコク</t>
    </rPh>
    <rPh sb="4" eb="5">
      <t>ガク</t>
    </rPh>
    <rPh sb="10" eb="13">
      <t>ホジョキン</t>
    </rPh>
    <rPh sb="13" eb="15">
      <t>シュウニュウ</t>
    </rPh>
    <phoneticPr fontId="1"/>
  </si>
  <si>
    <t>令和5</t>
    <rPh sb="0" eb="2">
      <t>レイワ</t>
    </rPh>
    <phoneticPr fontId="1"/>
  </si>
  <si>
    <t>令和6</t>
    <rPh sb="0" eb="2">
      <t>レイワ</t>
    </rPh>
    <phoneticPr fontId="1"/>
  </si>
  <si>
    <t>強化活動のＤＸ化促進支援事業</t>
    <phoneticPr fontId="1"/>
  </si>
  <si>
    <t>強化活動のＤＸ化促進支援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</si>
</sst>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Century"/>
      <family val="1"/>
    </font>
    <font>
      <sz val="11"/>
      <name val="Century"/>
      <family val="1"/>
    </font>
    <font>
      <sz val="10"/>
      <color theme="1"/>
      <name val="ＭＳ 明朝"/>
      <family val="1"/>
      <charset val="128"/>
    </font>
    <font>
      <sz val="9"/>
      <name val="Century"/>
      <family val="1"/>
    </font>
    <font>
      <sz val="9"/>
      <color theme="1"/>
      <name val="Century"/>
      <family val="1"/>
    </font>
    <font>
      <sz val="9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4">
    <xf numFmtId="0" fontId="0" fillId="0" borderId="0"/>
    <xf numFmtId="38" fontId="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96">
    <xf numFmtId="0" fontId="0" fillId="0" borderId="0" xfId="0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left" vertical="center" wrapText="1" shrinkToFit="1"/>
    </xf>
    <xf numFmtId="0" fontId="20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38" fontId="20" fillId="0" borderId="1" xfId="1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 applyProtection="1">
      <alignment vertical="center" wrapText="1"/>
    </xf>
    <xf numFmtId="0" fontId="22" fillId="0" borderId="3" xfId="0" applyFont="1" applyFill="1" applyBorder="1" applyAlignment="1" applyProtection="1">
      <alignment vertical="center" wrapText="1"/>
    </xf>
    <xf numFmtId="0" fontId="22" fillId="0" borderId="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vertical="center" wrapText="1"/>
      <protection locked="0"/>
    </xf>
    <xf numFmtId="0" fontId="12" fillId="0" borderId="6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7" fillId="3" borderId="0" xfId="2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26" fillId="0" borderId="0" xfId="0" applyFont="1" applyFill="1" applyAlignment="1">
      <alignment vertical="center"/>
    </xf>
    <xf numFmtId="0" fontId="28" fillId="0" borderId="1" xfId="0" applyFont="1" applyFill="1" applyBorder="1" applyAlignment="1">
      <alignment horizontal="left" vertical="center" shrinkToFit="1"/>
    </xf>
    <xf numFmtId="0" fontId="27" fillId="0" borderId="1" xfId="0" applyFont="1" applyFill="1" applyBorder="1" applyAlignment="1">
      <alignment horizontal="left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left" vertical="center" shrinkToFit="1"/>
    </xf>
    <xf numFmtId="38" fontId="4" fillId="0" borderId="0" xfId="1" applyFont="1" applyFill="1" applyBorder="1" applyAlignment="1"/>
    <xf numFmtId="38" fontId="3" fillId="0" borderId="0" xfId="1" applyFont="1" applyFill="1" applyBorder="1" applyAlignment="1"/>
    <xf numFmtId="176" fontId="21" fillId="0" borderId="1" xfId="0" applyNumberFormat="1" applyFont="1" applyFill="1" applyBorder="1" applyAlignment="1">
      <alignment horizontal="left" vertical="center" wrapText="1" shrinkToFit="1"/>
    </xf>
    <xf numFmtId="38" fontId="30" fillId="0" borderId="1" xfId="1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8" fontId="12" fillId="0" borderId="0" xfId="1" applyFont="1" applyFill="1" applyAlignment="1">
      <alignment horizontal="center"/>
    </xf>
    <xf numFmtId="0" fontId="3" fillId="0" borderId="0" xfId="0" applyFont="1" applyFill="1"/>
    <xf numFmtId="38" fontId="3" fillId="0" borderId="0" xfId="1" applyFont="1" applyFill="1" applyAlignment="1">
      <alignment horizontal="center"/>
    </xf>
    <xf numFmtId="0" fontId="4" fillId="0" borderId="0" xfId="2" applyFont="1" applyAlignment="1" applyProtection="1">
      <alignment vertical="center"/>
      <protection locked="0"/>
    </xf>
    <xf numFmtId="0" fontId="22" fillId="0" borderId="0" xfId="2" applyFont="1" applyFill="1" applyBorder="1" applyAlignment="1" applyProtection="1">
      <alignment vertical="center" wrapText="1"/>
    </xf>
    <xf numFmtId="0" fontId="22" fillId="0" borderId="7" xfId="2" applyFont="1" applyFill="1" applyBorder="1" applyAlignment="1" applyProtection="1">
      <alignment horizontal="center" vertical="center" wrapText="1"/>
    </xf>
    <xf numFmtId="0" fontId="22" fillId="0" borderId="8" xfId="2" applyFont="1" applyFill="1" applyBorder="1" applyAlignment="1" applyProtection="1">
      <alignment horizontal="center" vertical="center" wrapText="1"/>
    </xf>
    <xf numFmtId="0" fontId="22" fillId="0" borderId="3" xfId="2" applyFont="1" applyFill="1" applyBorder="1" applyAlignment="1" applyProtection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right" vertical="center"/>
      <protection locked="0"/>
    </xf>
    <xf numFmtId="0" fontId="22" fillId="0" borderId="41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vertical="center" wrapText="1"/>
    </xf>
    <xf numFmtId="0" fontId="21" fillId="0" borderId="5" xfId="0" applyFont="1" applyFill="1" applyBorder="1" applyAlignment="1" applyProtection="1">
      <alignment vertical="center" wrapText="1"/>
    </xf>
    <xf numFmtId="0" fontId="21" fillId="0" borderId="6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38" fontId="22" fillId="0" borderId="35" xfId="1" applyFont="1" applyFill="1" applyBorder="1" applyAlignment="1" applyProtection="1">
      <alignment horizontal="center" vertical="center" wrapText="1"/>
    </xf>
    <xf numFmtId="38" fontId="22" fillId="0" borderId="26" xfId="1" applyFont="1" applyFill="1" applyBorder="1" applyAlignment="1" applyProtection="1">
      <alignment horizontal="center" vertical="center" wrapText="1"/>
    </xf>
    <xf numFmtId="0" fontId="22" fillId="0" borderId="37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22" fillId="0" borderId="44" xfId="0" applyFont="1" applyFill="1" applyBorder="1" applyAlignment="1" applyProtection="1">
      <alignment horizontal="center" vertical="center" wrapText="1"/>
    </xf>
    <xf numFmtId="0" fontId="22" fillId="0" borderId="45" xfId="0" applyFont="1" applyFill="1" applyBorder="1" applyAlignment="1" applyProtection="1">
      <alignment horizontal="center" vertical="center" wrapText="1"/>
    </xf>
    <xf numFmtId="0" fontId="22" fillId="0" borderId="46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22" fillId="0" borderId="38" xfId="0" applyFont="1" applyFill="1" applyBorder="1" applyAlignment="1" applyProtection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 wrapTex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24" xfId="0" applyFont="1" applyFill="1" applyBorder="1" applyAlignment="1" applyProtection="1">
      <alignment horizontal="center" vertical="center" wrapText="1"/>
    </xf>
    <xf numFmtId="38" fontId="22" fillId="0" borderId="25" xfId="1" applyFont="1" applyFill="1" applyBorder="1" applyAlignment="1" applyProtection="1">
      <alignment horizontal="center" vertical="center" wrapText="1"/>
    </xf>
    <xf numFmtId="0" fontId="22" fillId="0" borderId="47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</xf>
    <xf numFmtId="0" fontId="22" fillId="0" borderId="36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49" xfId="0" applyFont="1" applyFill="1" applyBorder="1" applyAlignment="1" applyProtection="1">
      <alignment horizontal="center" vertical="center" wrapText="1"/>
    </xf>
    <xf numFmtId="0" fontId="22" fillId="0" borderId="50" xfId="0" applyFont="1" applyFill="1" applyBorder="1" applyAlignment="1" applyProtection="1">
      <alignment horizontal="center" vertical="center" wrapText="1"/>
    </xf>
    <xf numFmtId="38" fontId="22" fillId="0" borderId="26" xfId="0" applyNumberFormat="1" applyFont="1" applyFill="1" applyBorder="1" applyAlignment="1" applyProtection="1">
      <alignment horizontal="center" vertical="center" wrapText="1"/>
    </xf>
    <xf numFmtId="0" fontId="22" fillId="0" borderId="26" xfId="0" applyFont="1" applyFill="1" applyBorder="1" applyAlignment="1" applyProtection="1">
      <alignment horizontal="center" vertical="center" wrapText="1"/>
    </xf>
    <xf numFmtId="38" fontId="22" fillId="0" borderId="22" xfId="1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38" fontId="22" fillId="0" borderId="22" xfId="0" applyNumberFormat="1" applyFont="1" applyFill="1" applyBorder="1" applyAlignment="1" applyProtection="1">
      <alignment horizontal="center" vertical="center" wrapText="1"/>
    </xf>
    <xf numFmtId="0" fontId="22" fillId="0" borderId="22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38" fontId="22" fillId="0" borderId="43" xfId="1" applyFont="1" applyFill="1" applyBorder="1" applyAlignment="1" applyProtection="1">
      <alignment horizontal="center" vertical="center" wrapText="1"/>
    </xf>
    <xf numFmtId="38" fontId="22" fillId="0" borderId="30" xfId="0" applyNumberFormat="1" applyFont="1" applyFill="1" applyBorder="1" applyAlignment="1" applyProtection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38" fontId="22" fillId="0" borderId="21" xfId="1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19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</xf>
    <xf numFmtId="0" fontId="22" fillId="0" borderId="28" xfId="0" applyFont="1" applyFill="1" applyBorder="1" applyAlignment="1" applyProtection="1">
      <alignment horizontal="center" vertical="center" wrapText="1"/>
    </xf>
    <xf numFmtId="38" fontId="22" fillId="0" borderId="28" xfId="0" applyNumberFormat="1" applyFont="1" applyFill="1" applyBorder="1" applyAlignment="1" applyProtection="1">
      <alignment horizontal="center" vertical="center" wrapText="1"/>
    </xf>
    <xf numFmtId="38" fontId="22" fillId="0" borderId="29" xfId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left" vertical="center" wrapText="1"/>
    </xf>
    <xf numFmtId="0" fontId="22" fillId="0" borderId="15" xfId="0" applyFont="1" applyFill="1" applyBorder="1" applyAlignment="1" applyProtection="1">
      <alignment horizontal="left" vertical="center" wrapText="1"/>
    </xf>
    <xf numFmtId="0" fontId="22" fillId="0" borderId="16" xfId="0" applyFont="1" applyFill="1" applyBorder="1" applyAlignment="1" applyProtection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2" fillId="0" borderId="18" xfId="0" applyFont="1" applyFill="1" applyBorder="1" applyAlignment="1" applyProtection="1">
      <alignment horizontal="left" vertical="center" wrapText="1"/>
    </xf>
    <xf numFmtId="0" fontId="22" fillId="0" borderId="19" xfId="0" applyFont="1" applyFill="1" applyBorder="1" applyAlignment="1" applyProtection="1">
      <alignment horizontal="left" vertical="center" wrapText="1"/>
    </xf>
    <xf numFmtId="0" fontId="22" fillId="0" borderId="3" xfId="0" applyFont="1" applyFill="1" applyBorder="1" applyAlignment="1" applyProtection="1">
      <alignment horizontal="left" vertical="center" wrapText="1"/>
    </xf>
    <xf numFmtId="0" fontId="22" fillId="0" borderId="20" xfId="0" applyFont="1" applyFill="1" applyBorder="1" applyAlignment="1" applyProtection="1">
      <alignment horizontal="left" vertical="center" wrapText="1"/>
    </xf>
    <xf numFmtId="0" fontId="3" fillId="0" borderId="15" xfId="2" applyFont="1" applyFill="1" applyBorder="1" applyAlignment="1" applyProtection="1">
      <alignment horizontal="left" vertical="center" wrapText="1"/>
    </xf>
    <xf numFmtId="0" fontId="3" fillId="0" borderId="16" xfId="2" applyFont="1" applyFill="1" applyBorder="1" applyAlignment="1" applyProtection="1">
      <alignment horizontal="left" vertical="center" wrapText="1"/>
    </xf>
    <xf numFmtId="0" fontId="22" fillId="0" borderId="38" xfId="2" applyFont="1" applyFill="1" applyBorder="1" applyAlignment="1" applyProtection="1">
      <alignment horizontal="center" vertical="center" wrapText="1"/>
    </xf>
    <xf numFmtId="0" fontId="22" fillId="0" borderId="39" xfId="2" applyFont="1" applyFill="1" applyBorder="1" applyAlignment="1" applyProtection="1">
      <alignment horizontal="center" vertical="center" wrapText="1"/>
    </xf>
    <xf numFmtId="0" fontId="22" fillId="0" borderId="40" xfId="2" applyFont="1" applyFill="1" applyBorder="1" applyAlignment="1" applyProtection="1">
      <alignment horizontal="center" vertical="center" wrapText="1"/>
    </xf>
    <xf numFmtId="0" fontId="22" fillId="0" borderId="41" xfId="2" applyFont="1" applyFill="1" applyBorder="1" applyAlignment="1" applyProtection="1">
      <alignment horizontal="center" vertical="center" wrapText="1"/>
    </xf>
    <xf numFmtId="0" fontId="22" fillId="0" borderId="42" xfId="2" applyFont="1" applyFill="1" applyBorder="1" applyAlignment="1" applyProtection="1">
      <alignment horizontal="center" vertical="center" wrapText="1"/>
    </xf>
    <xf numFmtId="0" fontId="22" fillId="0" borderId="36" xfId="2" applyFont="1" applyFill="1" applyBorder="1" applyAlignment="1" applyProtection="1">
      <alignment horizontal="center" vertical="center" wrapText="1"/>
    </xf>
    <xf numFmtId="0" fontId="22" fillId="0" borderId="8" xfId="2" applyFont="1" applyFill="1" applyBorder="1" applyAlignment="1" applyProtection="1">
      <alignment horizontal="center" vertical="center" wrapText="1"/>
    </xf>
    <xf numFmtId="0" fontId="22" fillId="0" borderId="12" xfId="2" applyFont="1" applyFill="1" applyBorder="1" applyAlignment="1" applyProtection="1">
      <alignment horizontal="center" vertical="center" wrapText="1"/>
    </xf>
    <xf numFmtId="0" fontId="22" fillId="0" borderId="13" xfId="2" applyFont="1" applyFill="1" applyBorder="1" applyAlignment="1" applyProtection="1">
      <alignment horizontal="center" vertical="center" wrapText="1"/>
    </xf>
    <xf numFmtId="38" fontId="22" fillId="0" borderId="43" xfId="3" applyFont="1" applyFill="1" applyBorder="1" applyAlignment="1" applyProtection="1">
      <alignment horizontal="center" vertical="center" wrapText="1"/>
    </xf>
    <xf numFmtId="38" fontId="22" fillId="0" borderId="22" xfId="2" applyNumberFormat="1" applyFont="1" applyFill="1" applyBorder="1" applyAlignment="1" applyProtection="1">
      <alignment horizontal="center" vertical="center" wrapText="1"/>
    </xf>
    <xf numFmtId="0" fontId="22" fillId="0" borderId="22" xfId="2" applyFont="1" applyFill="1" applyBorder="1" applyAlignment="1" applyProtection="1">
      <alignment horizontal="center" vertical="center" wrapText="1"/>
    </xf>
    <xf numFmtId="0" fontId="22" fillId="0" borderId="32" xfId="2" applyFont="1" applyFill="1" applyBorder="1" applyAlignment="1" applyProtection="1">
      <alignment horizontal="center" vertical="center" wrapText="1"/>
    </xf>
    <xf numFmtId="0" fontId="22" fillId="0" borderId="33" xfId="2" applyFont="1" applyFill="1" applyBorder="1" applyAlignment="1" applyProtection="1">
      <alignment horizontal="center" vertical="center" wrapText="1"/>
    </xf>
    <xf numFmtId="0" fontId="22" fillId="0" borderId="34" xfId="2" applyFont="1" applyFill="1" applyBorder="1" applyAlignment="1" applyProtection="1">
      <alignment horizontal="center" vertical="center" wrapText="1"/>
    </xf>
    <xf numFmtId="0" fontId="22" fillId="0" borderId="7" xfId="2" applyFont="1" applyFill="1" applyBorder="1" applyAlignment="1" applyProtection="1">
      <alignment horizontal="center" vertical="center" wrapText="1"/>
    </xf>
    <xf numFmtId="0" fontId="22" fillId="0" borderId="23" xfId="2" applyFont="1" applyFill="1" applyBorder="1" applyAlignment="1" applyProtection="1">
      <alignment horizontal="center" vertical="center" wrapText="1"/>
    </xf>
    <xf numFmtId="0" fontId="22" fillId="0" borderId="24" xfId="2" applyFont="1" applyFill="1" applyBorder="1" applyAlignment="1" applyProtection="1">
      <alignment horizontal="center" vertical="center" wrapText="1"/>
    </xf>
    <xf numFmtId="38" fontId="22" fillId="0" borderId="35" xfId="3" applyFont="1" applyFill="1" applyBorder="1" applyAlignment="1" applyProtection="1">
      <alignment horizontal="center" vertical="center" wrapText="1"/>
    </xf>
    <xf numFmtId="38" fontId="22" fillId="0" borderId="26" xfId="2" applyNumberFormat="1" applyFont="1" applyFill="1" applyBorder="1" applyAlignment="1" applyProtection="1">
      <alignment horizontal="center" vertical="center" wrapText="1"/>
    </xf>
    <xf numFmtId="0" fontId="22" fillId="0" borderId="26" xfId="2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3" xfId="3" xr:uid="{00000000-0005-0000-0000-000001000000}"/>
    <cellStyle name="標準" xfId="0" builtinId="0"/>
    <cellStyle name="標準 2" xfId="2" xr:uid="{00000000-0005-0000-0000-000003000000}"/>
  </cellStyles>
  <dxfs count="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12</xdr:row>
          <xdr:rowOff>19050</xdr:rowOff>
        </xdr:from>
        <xdr:to>
          <xdr:col>6</xdr:col>
          <xdr:colOff>247650</xdr:colOff>
          <xdr:row>12</xdr:row>
          <xdr:rowOff>304800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279400</xdr:colOff>
          <xdr:row>12</xdr:row>
          <xdr:rowOff>19050</xdr:rowOff>
        </xdr:from>
        <xdr:to>
          <xdr:col>8</xdr:col>
          <xdr:colOff>146050</xdr:colOff>
          <xdr:row>12</xdr:row>
          <xdr:rowOff>304800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C217"/>
  <sheetViews>
    <sheetView view="pageBreakPreview" zoomScale="85" zoomScaleNormal="100" zoomScaleSheetLayoutView="85" workbookViewId="0">
      <selection activeCell="K8" sqref="K8"/>
    </sheetView>
  </sheetViews>
  <sheetFormatPr defaultColWidth="9" defaultRowHeight="13" x14ac:dyDescent="0.2"/>
  <cols>
    <col min="1" max="1" width="4.36328125" style="55" customWidth="1"/>
    <col min="2" max="2" width="4.7265625" style="56" customWidth="1"/>
    <col min="3" max="3" width="22.26953125" style="55" bestFit="1" customWidth="1"/>
    <col min="4" max="4" width="18.90625" style="54" customWidth="1"/>
    <col min="5" max="5" width="13.26953125" style="54" customWidth="1"/>
    <col min="6" max="6" width="10.6328125" style="54" customWidth="1"/>
    <col min="7" max="7" width="51.453125" style="54" customWidth="1"/>
    <col min="8" max="8" width="15.90625" style="57" customWidth="1"/>
    <col min="9" max="9" width="37.7265625" style="54" customWidth="1"/>
    <col min="10" max="12" width="8.6328125" style="54" customWidth="1"/>
    <col min="13" max="14" width="13.26953125" style="57" customWidth="1"/>
    <col min="15" max="15" width="1.7265625" style="31" customWidth="1"/>
    <col min="16" max="20" width="11.6328125" style="31" customWidth="1"/>
    <col min="21" max="29" width="11.6328125" style="54" customWidth="1"/>
    <col min="30" max="59" width="11.6328125" style="55" customWidth="1"/>
    <col min="60" max="16384" width="9" style="55"/>
  </cols>
  <sheetData>
    <row r="1" spans="1:29" s="42" customFormat="1" ht="15" customHeight="1" x14ac:dyDescent="0.2">
      <c r="B1" s="43" t="s">
        <v>0</v>
      </c>
      <c r="C1" s="43"/>
      <c r="D1" s="44"/>
      <c r="E1" s="44"/>
      <c r="F1" s="44"/>
      <c r="G1" s="44"/>
      <c r="H1" s="45"/>
      <c r="I1" s="44"/>
      <c r="J1" s="44"/>
      <c r="K1" s="44"/>
      <c r="L1" s="44"/>
      <c r="M1" s="45"/>
      <c r="N1" s="45"/>
      <c r="O1" s="46"/>
      <c r="P1" s="46"/>
      <c r="Q1" s="46"/>
      <c r="R1" s="46"/>
      <c r="S1" s="46"/>
      <c r="T1" s="46"/>
      <c r="U1" s="44"/>
      <c r="V1" s="44"/>
      <c r="W1" s="44"/>
      <c r="X1" s="44"/>
      <c r="Y1" s="44"/>
      <c r="Z1" s="44"/>
      <c r="AA1" s="44"/>
      <c r="AB1" s="44"/>
      <c r="AC1" s="44"/>
    </row>
    <row r="2" spans="1:29" s="42" customFormat="1" ht="20.149999999999999" customHeight="1" x14ac:dyDescent="0.2">
      <c r="B2" s="47"/>
      <c r="C2" s="68" t="s">
        <v>17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s="42" customFormat="1" ht="20.149999999999999" customHeight="1" x14ac:dyDescent="0.2">
      <c r="B3" s="47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s="30" customFormat="1" ht="30" customHeight="1" x14ac:dyDescent="0.2">
      <c r="B4" s="50"/>
      <c r="C4" s="51"/>
      <c r="D4" s="51"/>
      <c r="E4" s="51"/>
      <c r="F4" s="51"/>
      <c r="G4" s="51"/>
      <c r="H4" s="51"/>
      <c r="I4" s="52" t="s">
        <v>16</v>
      </c>
      <c r="J4" s="69"/>
      <c r="K4" s="69"/>
      <c r="L4" s="69"/>
      <c r="M4" s="69"/>
      <c r="N4" s="69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s="42" customFormat="1" ht="20.149999999999999" customHeight="1" x14ac:dyDescent="0.2">
      <c r="B5" s="47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</row>
    <row r="6" spans="1:29" s="1" customFormat="1" ht="22.5" customHeight="1" x14ac:dyDescent="0.2">
      <c r="B6" s="71"/>
      <c r="C6" s="72" t="s">
        <v>51</v>
      </c>
      <c r="D6" s="72" t="s">
        <v>52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0"/>
      <c r="L6" s="70"/>
      <c r="M6" s="66" t="s">
        <v>61</v>
      </c>
      <c r="N6" s="66" t="s">
        <v>62</v>
      </c>
      <c r="O6" s="7"/>
      <c r="P6" s="7"/>
      <c r="Q6" s="7"/>
      <c r="R6" s="7"/>
      <c r="S6" s="7"/>
      <c r="T6" s="7"/>
    </row>
    <row r="7" spans="1:29" s="1" customFormat="1" ht="25.5" customHeight="1" x14ac:dyDescent="0.2">
      <c r="B7" s="71"/>
      <c r="C7" s="70"/>
      <c r="D7" s="70"/>
      <c r="E7" s="70"/>
      <c r="F7" s="70"/>
      <c r="G7" s="70"/>
      <c r="H7" s="70"/>
      <c r="I7" s="70"/>
      <c r="J7" s="6" t="s">
        <v>50</v>
      </c>
      <c r="K7" s="41" t="s">
        <v>14</v>
      </c>
      <c r="L7" s="41" t="s">
        <v>15</v>
      </c>
      <c r="M7" s="67"/>
      <c r="N7" s="67"/>
      <c r="O7" s="7"/>
      <c r="P7" s="7"/>
      <c r="Q7" s="7"/>
      <c r="R7" s="7"/>
      <c r="S7" s="7"/>
      <c r="T7" s="7"/>
    </row>
    <row r="8" spans="1:29" s="1" customFormat="1" ht="22.5" customHeight="1" x14ac:dyDescent="0.2">
      <c r="A8" s="32"/>
      <c r="B8" s="2">
        <v>1</v>
      </c>
      <c r="C8" s="3"/>
      <c r="D8" s="3"/>
      <c r="E8" s="3"/>
      <c r="F8" s="3"/>
      <c r="G8" s="4"/>
      <c r="H8" s="3"/>
      <c r="I8" s="39"/>
      <c r="J8" s="5"/>
      <c r="K8" s="5"/>
      <c r="L8" s="5"/>
      <c r="M8" s="9"/>
      <c r="N8" s="9"/>
      <c r="O8" s="28"/>
      <c r="P8" s="7"/>
      <c r="Q8" s="7"/>
      <c r="R8" s="7"/>
      <c r="S8" s="7"/>
      <c r="T8" s="7"/>
    </row>
    <row r="9" spans="1:29" s="1" customFormat="1" ht="22.5" customHeight="1" x14ac:dyDescent="0.2">
      <c r="A9" s="32"/>
      <c r="B9" s="2">
        <v>2</v>
      </c>
      <c r="C9" s="3"/>
      <c r="D9" s="3"/>
      <c r="E9" s="3"/>
      <c r="F9" s="3"/>
      <c r="G9" s="4"/>
      <c r="H9" s="3"/>
      <c r="I9" s="4"/>
      <c r="J9" s="5"/>
      <c r="K9" s="5"/>
      <c r="L9" s="5"/>
      <c r="M9" s="9"/>
      <c r="N9" s="9"/>
      <c r="O9" s="28"/>
      <c r="P9" s="7"/>
      <c r="Q9" s="7"/>
      <c r="R9" s="7"/>
      <c r="S9" s="7"/>
      <c r="T9" s="7"/>
    </row>
    <row r="10" spans="1:29" s="1" customFormat="1" ht="22.5" customHeight="1" x14ac:dyDescent="0.2">
      <c r="A10" s="32"/>
      <c r="B10" s="2">
        <v>3</v>
      </c>
      <c r="C10" s="3"/>
      <c r="D10" s="3"/>
      <c r="E10" s="3"/>
      <c r="F10" s="3"/>
      <c r="G10" s="4"/>
      <c r="H10" s="3"/>
      <c r="I10" s="4"/>
      <c r="J10" s="5"/>
      <c r="K10" s="5"/>
      <c r="L10" s="5"/>
      <c r="M10" s="9"/>
      <c r="N10" s="9"/>
      <c r="O10" s="28"/>
      <c r="P10" s="7"/>
      <c r="Q10" s="7"/>
      <c r="R10" s="7"/>
      <c r="S10" s="7"/>
      <c r="T10" s="7"/>
    </row>
    <row r="11" spans="1:29" s="1" customFormat="1" ht="22.5" customHeight="1" x14ac:dyDescent="0.2">
      <c r="A11" s="32"/>
      <c r="B11" s="2">
        <v>4</v>
      </c>
      <c r="C11" s="3"/>
      <c r="D11" s="3"/>
      <c r="E11" s="3"/>
      <c r="F11" s="3"/>
      <c r="G11" s="4"/>
      <c r="H11" s="3"/>
      <c r="I11" s="4"/>
      <c r="J11" s="5"/>
      <c r="K11" s="5"/>
      <c r="L11" s="5"/>
      <c r="M11" s="9"/>
      <c r="N11" s="9"/>
      <c r="O11" s="28"/>
      <c r="P11" s="7"/>
      <c r="Q11" s="7"/>
      <c r="R11" s="7"/>
      <c r="S11" s="7"/>
      <c r="T11" s="7"/>
    </row>
    <row r="12" spans="1:29" s="1" customFormat="1" ht="22.5" customHeight="1" x14ac:dyDescent="0.2">
      <c r="A12" s="32"/>
      <c r="B12" s="2">
        <v>5</v>
      </c>
      <c r="C12" s="3"/>
      <c r="D12" s="3"/>
      <c r="E12" s="3"/>
      <c r="F12" s="53"/>
      <c r="G12" s="36"/>
      <c r="H12" s="34"/>
      <c r="I12" s="33"/>
      <c r="J12" s="35"/>
      <c r="K12" s="35"/>
      <c r="L12" s="5"/>
      <c r="M12" s="9"/>
      <c r="N12" s="9"/>
      <c r="O12" s="28"/>
      <c r="P12" s="7"/>
      <c r="Q12" s="7"/>
      <c r="R12" s="7"/>
      <c r="S12" s="7"/>
      <c r="T12" s="7"/>
    </row>
    <row r="13" spans="1:29" s="1" customFormat="1" ht="22.5" customHeight="1" x14ac:dyDescent="0.2">
      <c r="A13" s="32"/>
      <c r="B13" s="2">
        <v>6</v>
      </c>
      <c r="C13" s="3"/>
      <c r="D13" s="3"/>
      <c r="E13" s="3"/>
      <c r="F13" s="3"/>
      <c r="G13" s="4"/>
      <c r="H13" s="3"/>
      <c r="I13" s="4"/>
      <c r="J13" s="5"/>
      <c r="K13" s="5"/>
      <c r="L13" s="5"/>
      <c r="M13" s="9"/>
      <c r="N13" s="9"/>
      <c r="O13" s="28"/>
      <c r="P13" s="7"/>
      <c r="Q13" s="7"/>
      <c r="R13" s="7"/>
      <c r="S13" s="7"/>
      <c r="T13" s="7"/>
    </row>
    <row r="14" spans="1:29" s="1" customFormat="1" ht="22.5" customHeight="1" x14ac:dyDescent="0.2">
      <c r="A14" s="32"/>
      <c r="B14" s="2">
        <v>7</v>
      </c>
      <c r="C14" s="3"/>
      <c r="D14" s="3"/>
      <c r="E14" s="3"/>
      <c r="F14" s="3"/>
      <c r="G14" s="4"/>
      <c r="H14" s="3"/>
      <c r="I14" s="4"/>
      <c r="J14" s="5"/>
      <c r="K14" s="5"/>
      <c r="L14" s="5"/>
      <c r="M14" s="9"/>
      <c r="N14" s="9"/>
      <c r="O14" s="28"/>
      <c r="P14" s="7"/>
      <c r="Q14" s="7"/>
      <c r="R14" s="7"/>
      <c r="S14" s="7"/>
      <c r="T14" s="7"/>
    </row>
    <row r="15" spans="1:29" s="1" customFormat="1" ht="22.5" customHeight="1" x14ac:dyDescent="0.2">
      <c r="A15" s="32"/>
      <c r="B15" s="2">
        <v>8</v>
      </c>
      <c r="C15" s="3"/>
      <c r="D15" s="3"/>
      <c r="E15" s="3"/>
      <c r="F15" s="3"/>
      <c r="G15" s="4"/>
      <c r="H15" s="3"/>
      <c r="I15" s="4"/>
      <c r="J15" s="5"/>
      <c r="K15" s="5"/>
      <c r="L15" s="5"/>
      <c r="M15" s="9"/>
      <c r="N15" s="9"/>
      <c r="O15" s="28"/>
      <c r="P15" s="7"/>
      <c r="Q15" s="7"/>
      <c r="R15" s="7"/>
      <c r="S15" s="7"/>
      <c r="T15" s="7"/>
    </row>
    <row r="16" spans="1:29" s="1" customFormat="1" ht="22.5" customHeight="1" x14ac:dyDescent="0.2">
      <c r="A16" s="32"/>
      <c r="B16" s="2">
        <v>9</v>
      </c>
      <c r="C16" s="3"/>
      <c r="D16" s="3"/>
      <c r="E16" s="3"/>
      <c r="F16" s="3"/>
      <c r="G16" s="4"/>
      <c r="H16" s="3"/>
      <c r="I16" s="4"/>
      <c r="J16" s="5"/>
      <c r="K16" s="5"/>
      <c r="L16" s="5"/>
      <c r="M16" s="9"/>
      <c r="N16" s="9"/>
      <c r="O16" s="28"/>
      <c r="P16" s="7"/>
      <c r="Q16" s="7"/>
      <c r="R16" s="7"/>
      <c r="S16" s="7"/>
      <c r="T16" s="7"/>
    </row>
    <row r="17" spans="1:20" s="1" customFormat="1" ht="22.5" customHeight="1" x14ac:dyDescent="0.2">
      <c r="A17" s="32"/>
      <c r="B17" s="2">
        <v>10</v>
      </c>
      <c r="C17" s="3"/>
      <c r="D17" s="3"/>
      <c r="E17" s="3"/>
      <c r="F17" s="3"/>
      <c r="G17" s="4"/>
      <c r="H17" s="3"/>
      <c r="I17" s="4"/>
      <c r="J17" s="5"/>
      <c r="K17" s="5"/>
      <c r="L17" s="5"/>
      <c r="M17" s="9"/>
      <c r="N17" s="9"/>
      <c r="O17" s="28"/>
      <c r="P17" s="7"/>
      <c r="Q17" s="7"/>
      <c r="R17" s="7"/>
      <c r="S17" s="7"/>
      <c r="T17" s="7"/>
    </row>
    <row r="18" spans="1:20" s="1" customFormat="1" ht="22.5" customHeight="1" x14ac:dyDescent="0.2">
      <c r="A18" s="32"/>
      <c r="B18" s="2">
        <v>11</v>
      </c>
      <c r="C18" s="3"/>
      <c r="D18" s="3"/>
      <c r="E18" s="3"/>
      <c r="F18" s="3"/>
      <c r="G18" s="4"/>
      <c r="H18" s="3"/>
      <c r="I18" s="4"/>
      <c r="J18" s="5"/>
      <c r="K18" s="5"/>
      <c r="L18" s="5"/>
      <c r="M18" s="9"/>
      <c r="N18" s="9"/>
      <c r="O18" s="28"/>
      <c r="P18" s="7"/>
      <c r="Q18" s="7"/>
      <c r="R18" s="7"/>
      <c r="S18" s="7"/>
      <c r="T18" s="7"/>
    </row>
    <row r="19" spans="1:20" s="1" customFormat="1" ht="22.5" customHeight="1" x14ac:dyDescent="0.2">
      <c r="A19" s="32"/>
      <c r="B19" s="2">
        <v>12</v>
      </c>
      <c r="C19" s="3"/>
      <c r="D19" s="3"/>
      <c r="E19" s="3"/>
      <c r="F19" s="3"/>
      <c r="G19" s="4"/>
      <c r="H19" s="3"/>
      <c r="I19" s="4"/>
      <c r="J19" s="5"/>
      <c r="K19" s="5"/>
      <c r="L19" s="5"/>
      <c r="M19" s="9"/>
      <c r="N19" s="9"/>
      <c r="O19" s="28"/>
      <c r="P19" s="7"/>
      <c r="Q19" s="7"/>
      <c r="R19" s="7"/>
      <c r="S19" s="7"/>
      <c r="T19" s="7"/>
    </row>
    <row r="20" spans="1:20" s="1" customFormat="1" ht="22.5" customHeight="1" x14ac:dyDescent="0.2">
      <c r="A20" s="32"/>
      <c r="B20" s="2">
        <v>13</v>
      </c>
      <c r="C20" s="3"/>
      <c r="D20" s="3"/>
      <c r="E20" s="3"/>
      <c r="F20" s="3"/>
      <c r="G20" s="4"/>
      <c r="H20" s="3"/>
      <c r="I20" s="4"/>
      <c r="J20" s="5"/>
      <c r="K20" s="5"/>
      <c r="L20" s="5"/>
      <c r="M20" s="9"/>
      <c r="N20" s="9"/>
      <c r="O20" s="28"/>
      <c r="P20" s="7"/>
      <c r="Q20" s="7"/>
      <c r="R20" s="7"/>
      <c r="S20" s="7"/>
      <c r="T20" s="7"/>
    </row>
    <row r="21" spans="1:20" s="1" customFormat="1" ht="22.5" customHeight="1" x14ac:dyDescent="0.2">
      <c r="A21" s="32"/>
      <c r="B21" s="2">
        <v>14</v>
      </c>
      <c r="C21" s="3"/>
      <c r="D21" s="3"/>
      <c r="E21" s="3"/>
      <c r="F21" s="3"/>
      <c r="G21" s="4"/>
      <c r="H21" s="3"/>
      <c r="I21" s="4"/>
      <c r="J21" s="5"/>
      <c r="K21" s="5"/>
      <c r="L21" s="5"/>
      <c r="M21" s="9"/>
      <c r="N21" s="9"/>
      <c r="O21" s="28"/>
      <c r="P21" s="7"/>
      <c r="Q21" s="7"/>
      <c r="R21" s="7"/>
      <c r="S21" s="7"/>
      <c r="T21" s="7"/>
    </row>
    <row r="22" spans="1:20" s="1" customFormat="1" ht="22.5" customHeight="1" x14ac:dyDescent="0.2">
      <c r="A22" s="32"/>
      <c r="B22" s="2">
        <v>15</v>
      </c>
      <c r="C22" s="3"/>
      <c r="D22" s="3"/>
      <c r="E22" s="3"/>
      <c r="F22" s="3"/>
      <c r="G22" s="4"/>
      <c r="H22" s="3"/>
      <c r="I22" s="4"/>
      <c r="J22" s="5"/>
      <c r="K22" s="5"/>
      <c r="L22" s="5"/>
      <c r="M22" s="9"/>
      <c r="N22" s="9"/>
      <c r="O22" s="28"/>
      <c r="P22" s="7"/>
      <c r="Q22" s="7"/>
      <c r="R22" s="7"/>
      <c r="S22" s="7"/>
      <c r="T22" s="7"/>
    </row>
    <row r="23" spans="1:20" s="1" customFormat="1" ht="22.5" customHeight="1" x14ac:dyDescent="0.2">
      <c r="A23" s="32"/>
      <c r="B23" s="2">
        <v>16</v>
      </c>
      <c r="C23" s="3"/>
      <c r="D23" s="3"/>
      <c r="E23" s="3"/>
      <c r="F23" s="3"/>
      <c r="G23" s="4"/>
      <c r="H23" s="3"/>
      <c r="I23" s="4"/>
      <c r="J23" s="5"/>
      <c r="K23" s="5"/>
      <c r="L23" s="5"/>
      <c r="M23" s="9"/>
      <c r="N23" s="9"/>
      <c r="O23" s="28"/>
      <c r="P23" s="7"/>
      <c r="Q23" s="7"/>
      <c r="R23" s="7"/>
      <c r="S23" s="7"/>
      <c r="T23" s="7"/>
    </row>
    <row r="24" spans="1:20" s="1" customFormat="1" ht="22.5" customHeight="1" x14ac:dyDescent="0.2">
      <c r="A24" s="32"/>
      <c r="B24" s="2">
        <v>17</v>
      </c>
      <c r="C24" s="3"/>
      <c r="D24" s="3"/>
      <c r="E24" s="3"/>
      <c r="F24" s="3"/>
      <c r="G24" s="4"/>
      <c r="H24" s="3"/>
      <c r="I24" s="4"/>
      <c r="J24" s="5"/>
      <c r="K24" s="5"/>
      <c r="L24" s="5"/>
      <c r="M24" s="9"/>
      <c r="N24" s="9"/>
      <c r="O24" s="28"/>
      <c r="P24" s="7"/>
      <c r="Q24" s="7"/>
      <c r="R24" s="7"/>
      <c r="S24" s="7"/>
      <c r="T24" s="7"/>
    </row>
    <row r="25" spans="1:20" s="1" customFormat="1" ht="22.5" customHeight="1" x14ac:dyDescent="0.2">
      <c r="A25" s="32"/>
      <c r="B25" s="2">
        <v>18</v>
      </c>
      <c r="C25" s="3"/>
      <c r="D25" s="3"/>
      <c r="E25" s="3"/>
      <c r="F25" s="3"/>
      <c r="G25" s="4"/>
      <c r="H25" s="3"/>
      <c r="I25" s="4"/>
      <c r="J25" s="5"/>
      <c r="K25" s="5"/>
      <c r="L25" s="5"/>
      <c r="M25" s="9"/>
      <c r="N25" s="9"/>
      <c r="O25" s="29"/>
      <c r="P25" s="7"/>
      <c r="Q25" s="7"/>
      <c r="R25" s="7"/>
      <c r="S25" s="7"/>
      <c r="T25" s="7"/>
    </row>
    <row r="26" spans="1:20" s="1" customFormat="1" ht="22.5" customHeight="1" x14ac:dyDescent="0.2">
      <c r="A26" s="32"/>
      <c r="B26" s="2">
        <v>19</v>
      </c>
      <c r="C26" s="3"/>
      <c r="D26" s="3"/>
      <c r="E26" s="3"/>
      <c r="F26" s="3"/>
      <c r="G26" s="4"/>
      <c r="H26" s="3"/>
      <c r="I26" s="4"/>
      <c r="J26" s="5"/>
      <c r="K26" s="5"/>
      <c r="L26" s="5"/>
      <c r="M26" s="9"/>
      <c r="N26" s="9"/>
      <c r="O26" s="29"/>
      <c r="P26" s="7"/>
      <c r="Q26" s="7"/>
      <c r="R26" s="7"/>
      <c r="S26" s="7"/>
      <c r="T26" s="7"/>
    </row>
    <row r="27" spans="1:20" s="1" customFormat="1" ht="22.5" customHeight="1" x14ac:dyDescent="0.2">
      <c r="A27" s="32"/>
      <c r="B27" s="2">
        <v>20</v>
      </c>
      <c r="C27" s="3"/>
      <c r="D27" s="3"/>
      <c r="E27" s="3"/>
      <c r="F27" s="3"/>
      <c r="G27" s="4"/>
      <c r="H27" s="3"/>
      <c r="I27" s="4"/>
      <c r="J27" s="5"/>
      <c r="K27" s="5"/>
      <c r="L27" s="5"/>
      <c r="M27" s="9"/>
      <c r="N27" s="9"/>
      <c r="O27" s="29"/>
      <c r="P27" s="7"/>
      <c r="Q27" s="7"/>
      <c r="R27" s="7"/>
      <c r="S27" s="7"/>
      <c r="T27" s="7"/>
    </row>
    <row r="28" spans="1:20" s="1" customFormat="1" ht="22.5" customHeight="1" x14ac:dyDescent="0.2">
      <c r="A28" s="32"/>
      <c r="B28" s="2">
        <v>21</v>
      </c>
      <c r="C28" s="3"/>
      <c r="D28" s="3"/>
      <c r="E28" s="3"/>
      <c r="F28" s="3"/>
      <c r="G28" s="4"/>
      <c r="H28" s="3"/>
      <c r="I28" s="4"/>
      <c r="J28" s="5"/>
      <c r="K28" s="5"/>
      <c r="L28" s="5"/>
      <c r="M28" s="9"/>
      <c r="N28" s="9"/>
      <c r="O28" s="30"/>
      <c r="P28" s="7"/>
      <c r="Q28" s="7"/>
      <c r="R28" s="7"/>
      <c r="S28" s="7"/>
      <c r="T28" s="7"/>
    </row>
    <row r="29" spans="1:20" s="1" customFormat="1" ht="22.5" customHeight="1" x14ac:dyDescent="0.2">
      <c r="A29" s="32"/>
      <c r="B29" s="2">
        <v>22</v>
      </c>
      <c r="C29" s="3"/>
      <c r="D29" s="3"/>
      <c r="E29" s="3"/>
      <c r="F29" s="3"/>
      <c r="G29" s="4"/>
      <c r="H29" s="3"/>
      <c r="I29" s="4"/>
      <c r="J29" s="5"/>
      <c r="K29" s="5"/>
      <c r="L29" s="5"/>
      <c r="M29" s="9"/>
      <c r="N29" s="9"/>
      <c r="O29" s="30"/>
      <c r="P29" s="7"/>
      <c r="Q29" s="7"/>
      <c r="R29" s="7"/>
      <c r="S29" s="7"/>
      <c r="T29" s="7"/>
    </row>
    <row r="30" spans="1:20" s="1" customFormat="1" ht="22.5" customHeight="1" x14ac:dyDescent="0.2">
      <c r="A30" s="32"/>
      <c r="B30" s="2">
        <v>23</v>
      </c>
      <c r="C30" s="3"/>
      <c r="D30" s="3"/>
      <c r="E30" s="3"/>
      <c r="F30" s="3"/>
      <c r="G30" s="4"/>
      <c r="H30" s="3"/>
      <c r="I30" s="4"/>
      <c r="J30" s="5"/>
      <c r="K30" s="5"/>
      <c r="L30" s="5"/>
      <c r="M30" s="9"/>
      <c r="N30" s="9"/>
      <c r="O30" s="30"/>
      <c r="P30" s="7"/>
      <c r="Q30" s="7"/>
      <c r="R30" s="7"/>
      <c r="S30" s="7"/>
      <c r="T30" s="7"/>
    </row>
    <row r="31" spans="1:20" s="1" customFormat="1" ht="22.5" customHeight="1" x14ac:dyDescent="0.2">
      <c r="A31" s="32"/>
      <c r="B31" s="2">
        <v>24</v>
      </c>
      <c r="C31" s="3"/>
      <c r="D31" s="3"/>
      <c r="E31" s="3"/>
      <c r="F31" s="3"/>
      <c r="G31" s="4"/>
      <c r="H31" s="3"/>
      <c r="I31" s="4"/>
      <c r="J31" s="5"/>
      <c r="K31" s="5"/>
      <c r="L31" s="5"/>
      <c r="M31" s="9"/>
      <c r="N31" s="9"/>
      <c r="O31" s="30"/>
      <c r="P31" s="7"/>
      <c r="Q31" s="7"/>
      <c r="R31" s="7"/>
      <c r="S31" s="7"/>
      <c r="T31" s="7"/>
    </row>
    <row r="32" spans="1:20" s="1" customFormat="1" ht="22.5" customHeight="1" x14ac:dyDescent="0.2">
      <c r="A32" s="32"/>
      <c r="B32" s="2">
        <v>25</v>
      </c>
      <c r="C32" s="3"/>
      <c r="D32" s="3"/>
      <c r="E32" s="3"/>
      <c r="F32" s="3"/>
      <c r="G32" s="4"/>
      <c r="H32" s="3"/>
      <c r="I32" s="4"/>
      <c r="J32" s="5"/>
      <c r="K32" s="5"/>
      <c r="L32" s="5"/>
      <c r="M32" s="9"/>
      <c r="N32" s="9"/>
      <c r="O32" s="30"/>
      <c r="P32" s="7"/>
      <c r="Q32" s="7"/>
      <c r="R32" s="7"/>
      <c r="S32" s="7"/>
      <c r="T32" s="7"/>
    </row>
    <row r="33" spans="1:20" s="1" customFormat="1" ht="22.5" customHeight="1" x14ac:dyDescent="0.2">
      <c r="A33" s="32"/>
      <c r="B33" s="2">
        <v>26</v>
      </c>
      <c r="C33" s="3"/>
      <c r="D33" s="3"/>
      <c r="E33" s="3"/>
      <c r="F33" s="3"/>
      <c r="G33" s="4"/>
      <c r="H33" s="3"/>
      <c r="I33" s="4"/>
      <c r="J33" s="5"/>
      <c r="K33" s="5"/>
      <c r="L33" s="5"/>
      <c r="M33" s="9"/>
      <c r="N33" s="9"/>
      <c r="O33" s="30"/>
      <c r="P33" s="7"/>
      <c r="Q33" s="7"/>
      <c r="R33" s="7"/>
      <c r="S33" s="7"/>
      <c r="T33" s="7"/>
    </row>
    <row r="34" spans="1:20" s="1" customFormat="1" ht="22.5" customHeight="1" x14ac:dyDescent="0.2">
      <c r="A34" s="32"/>
      <c r="B34" s="2">
        <v>27</v>
      </c>
      <c r="C34" s="3"/>
      <c r="D34" s="3"/>
      <c r="E34" s="3"/>
      <c r="F34" s="3"/>
      <c r="G34" s="4"/>
      <c r="H34" s="3"/>
      <c r="I34" s="4"/>
      <c r="J34" s="5"/>
      <c r="K34" s="5"/>
      <c r="L34" s="5"/>
      <c r="M34" s="9"/>
      <c r="N34" s="9"/>
      <c r="O34" s="30"/>
      <c r="P34" s="7"/>
      <c r="Q34" s="7"/>
      <c r="R34" s="7"/>
      <c r="S34" s="7"/>
      <c r="T34" s="7"/>
    </row>
    <row r="35" spans="1:20" s="1" customFormat="1" ht="22.5" customHeight="1" x14ac:dyDescent="0.2">
      <c r="A35" s="32"/>
      <c r="B35" s="2">
        <v>28</v>
      </c>
      <c r="C35" s="3"/>
      <c r="D35" s="3"/>
      <c r="E35" s="3"/>
      <c r="F35" s="3"/>
      <c r="G35" s="4"/>
      <c r="H35" s="3"/>
      <c r="I35" s="4"/>
      <c r="J35" s="5"/>
      <c r="K35" s="5"/>
      <c r="L35" s="5"/>
      <c r="M35" s="9"/>
      <c r="N35" s="9"/>
      <c r="O35" s="30"/>
      <c r="P35" s="7"/>
      <c r="Q35" s="7"/>
      <c r="R35" s="7"/>
      <c r="S35" s="7"/>
      <c r="T35" s="7"/>
    </row>
    <row r="36" spans="1:20" s="1" customFormat="1" ht="22.5" customHeight="1" x14ac:dyDescent="0.2">
      <c r="A36" s="32"/>
      <c r="B36" s="2">
        <v>29</v>
      </c>
      <c r="C36" s="3"/>
      <c r="D36" s="3"/>
      <c r="E36" s="3"/>
      <c r="F36" s="3"/>
      <c r="G36" s="4"/>
      <c r="H36" s="3"/>
      <c r="I36" s="4"/>
      <c r="J36" s="5"/>
      <c r="K36" s="5"/>
      <c r="L36" s="5"/>
      <c r="M36" s="9"/>
      <c r="N36" s="9"/>
      <c r="O36" s="30"/>
      <c r="P36" s="7"/>
      <c r="Q36" s="7"/>
      <c r="R36" s="7"/>
      <c r="S36" s="7"/>
      <c r="T36" s="7"/>
    </row>
    <row r="37" spans="1:20" s="1" customFormat="1" ht="22.5" customHeight="1" x14ac:dyDescent="0.2">
      <c r="A37" s="32"/>
      <c r="B37" s="2">
        <v>30</v>
      </c>
      <c r="C37" s="3"/>
      <c r="D37" s="3"/>
      <c r="E37" s="3"/>
      <c r="F37" s="3"/>
      <c r="G37" s="4"/>
      <c r="H37" s="3"/>
      <c r="I37" s="4"/>
      <c r="J37" s="5"/>
      <c r="K37" s="5"/>
      <c r="L37" s="5"/>
      <c r="M37" s="9"/>
      <c r="N37" s="9"/>
      <c r="O37" s="30"/>
      <c r="P37" s="7"/>
      <c r="Q37" s="7"/>
      <c r="R37" s="7"/>
      <c r="S37" s="7"/>
      <c r="T37" s="7"/>
    </row>
    <row r="38" spans="1:20" s="1" customFormat="1" ht="22.5" customHeight="1" x14ac:dyDescent="0.2">
      <c r="A38" s="32"/>
      <c r="B38" s="2">
        <v>31</v>
      </c>
      <c r="C38" s="3"/>
      <c r="D38" s="3"/>
      <c r="E38" s="3"/>
      <c r="F38" s="3"/>
      <c r="G38" s="4"/>
      <c r="H38" s="3"/>
      <c r="I38" s="4"/>
      <c r="J38" s="5"/>
      <c r="K38" s="5"/>
      <c r="L38" s="5"/>
      <c r="M38" s="9"/>
      <c r="N38" s="9"/>
      <c r="O38" s="30"/>
      <c r="P38" s="7"/>
      <c r="Q38" s="7"/>
      <c r="R38" s="7"/>
      <c r="S38" s="7"/>
      <c r="T38" s="7"/>
    </row>
    <row r="39" spans="1:20" s="1" customFormat="1" ht="22.5" customHeight="1" x14ac:dyDescent="0.2">
      <c r="A39" s="32"/>
      <c r="B39" s="2">
        <v>32</v>
      </c>
      <c r="C39" s="3"/>
      <c r="D39" s="3"/>
      <c r="E39" s="3"/>
      <c r="F39" s="3"/>
      <c r="G39" s="4"/>
      <c r="H39" s="3"/>
      <c r="I39" s="4"/>
      <c r="J39" s="5"/>
      <c r="K39" s="5"/>
      <c r="L39" s="5"/>
      <c r="M39" s="9"/>
      <c r="N39" s="9"/>
      <c r="O39" s="30"/>
      <c r="P39" s="7"/>
      <c r="Q39" s="7"/>
      <c r="R39" s="7"/>
      <c r="S39" s="7"/>
      <c r="T39" s="7"/>
    </row>
    <row r="40" spans="1:20" s="1" customFormat="1" ht="22.5" customHeight="1" x14ac:dyDescent="0.2">
      <c r="A40" s="32"/>
      <c r="B40" s="2">
        <v>33</v>
      </c>
      <c r="C40" s="3"/>
      <c r="D40" s="3"/>
      <c r="E40" s="3"/>
      <c r="F40" s="3"/>
      <c r="G40" s="4"/>
      <c r="H40" s="3"/>
      <c r="I40" s="4"/>
      <c r="J40" s="5"/>
      <c r="K40" s="5"/>
      <c r="L40" s="5"/>
      <c r="M40" s="9"/>
      <c r="N40" s="9"/>
      <c r="O40" s="30"/>
      <c r="P40" s="7"/>
      <c r="Q40" s="7"/>
      <c r="R40" s="7"/>
      <c r="S40" s="7"/>
      <c r="T40" s="7"/>
    </row>
    <row r="41" spans="1:20" s="1" customFormat="1" ht="22.5" customHeight="1" x14ac:dyDescent="0.2">
      <c r="A41" s="32"/>
      <c r="B41" s="2">
        <v>34</v>
      </c>
      <c r="C41" s="3"/>
      <c r="D41" s="3"/>
      <c r="E41" s="3"/>
      <c r="F41" s="3"/>
      <c r="G41" s="4"/>
      <c r="H41" s="3"/>
      <c r="I41" s="4"/>
      <c r="J41" s="5"/>
      <c r="K41" s="5"/>
      <c r="L41" s="5"/>
      <c r="M41" s="9"/>
      <c r="N41" s="9"/>
      <c r="O41" s="30"/>
      <c r="P41" s="7"/>
      <c r="Q41" s="7"/>
      <c r="R41" s="7"/>
      <c r="S41" s="7"/>
      <c r="T41" s="7"/>
    </row>
    <row r="42" spans="1:20" s="1" customFormat="1" ht="22.5" customHeight="1" x14ac:dyDescent="0.2">
      <c r="A42" s="32"/>
      <c r="B42" s="2">
        <v>35</v>
      </c>
      <c r="C42" s="3"/>
      <c r="D42" s="3"/>
      <c r="E42" s="3"/>
      <c r="F42" s="3"/>
      <c r="G42" s="4"/>
      <c r="H42" s="3"/>
      <c r="I42" s="4"/>
      <c r="J42" s="5"/>
      <c r="K42" s="5"/>
      <c r="L42" s="5"/>
      <c r="M42" s="9"/>
      <c r="N42" s="9"/>
      <c r="O42" s="30"/>
      <c r="P42" s="7"/>
      <c r="Q42" s="7"/>
      <c r="R42" s="7"/>
      <c r="S42" s="7"/>
      <c r="T42" s="7"/>
    </row>
    <row r="43" spans="1:20" ht="22.5" customHeight="1" x14ac:dyDescent="0.2">
      <c r="A43" s="32"/>
      <c r="B43" s="2">
        <v>36</v>
      </c>
      <c r="C43" s="3"/>
      <c r="D43" s="3"/>
      <c r="E43" s="3"/>
      <c r="F43" s="3"/>
      <c r="G43" s="4"/>
      <c r="H43" s="3"/>
      <c r="I43" s="4"/>
      <c r="J43" s="5"/>
      <c r="K43" s="5"/>
      <c r="L43" s="5"/>
      <c r="M43" s="9"/>
      <c r="N43" s="9"/>
    </row>
    <row r="44" spans="1:20" ht="22.5" customHeight="1" x14ac:dyDescent="0.2">
      <c r="A44" s="32"/>
      <c r="B44" s="2">
        <v>37</v>
      </c>
      <c r="C44" s="3"/>
      <c r="D44" s="3"/>
      <c r="E44" s="3"/>
      <c r="F44" s="3"/>
      <c r="G44" s="4"/>
      <c r="H44" s="3"/>
      <c r="I44" s="4"/>
      <c r="J44" s="5"/>
      <c r="K44" s="5"/>
      <c r="L44" s="5"/>
      <c r="M44" s="9"/>
      <c r="N44" s="9"/>
    </row>
    <row r="45" spans="1:20" ht="22.5" customHeight="1" x14ac:dyDescent="0.2">
      <c r="A45" s="32"/>
      <c r="B45" s="2">
        <v>38</v>
      </c>
      <c r="C45" s="3"/>
      <c r="D45" s="3"/>
      <c r="E45" s="3"/>
      <c r="F45" s="3"/>
      <c r="G45" s="4"/>
      <c r="H45" s="3"/>
      <c r="I45" s="4"/>
      <c r="J45" s="5"/>
      <c r="K45" s="5"/>
      <c r="L45" s="5"/>
      <c r="M45" s="9"/>
      <c r="N45" s="9"/>
    </row>
    <row r="46" spans="1:20" ht="22.5" customHeight="1" x14ac:dyDescent="0.2">
      <c r="A46" s="32"/>
      <c r="B46" s="2">
        <v>39</v>
      </c>
      <c r="C46" s="3"/>
      <c r="D46" s="3"/>
      <c r="E46" s="3"/>
      <c r="F46" s="3"/>
      <c r="G46" s="4"/>
      <c r="H46" s="3"/>
      <c r="I46" s="4"/>
      <c r="J46" s="5"/>
      <c r="K46" s="5"/>
      <c r="L46" s="5"/>
      <c r="M46" s="9"/>
      <c r="N46" s="9"/>
    </row>
    <row r="47" spans="1:20" ht="22.5" customHeight="1" x14ac:dyDescent="0.2">
      <c r="A47" s="32"/>
      <c r="B47" s="2">
        <v>40</v>
      </c>
      <c r="C47" s="3"/>
      <c r="D47" s="3"/>
      <c r="E47" s="3"/>
      <c r="F47" s="3"/>
      <c r="G47" s="4"/>
      <c r="H47" s="3"/>
      <c r="I47" s="4"/>
      <c r="J47" s="5"/>
      <c r="K47" s="5"/>
      <c r="L47" s="5"/>
      <c r="M47" s="9"/>
      <c r="N47" s="9"/>
    </row>
    <row r="48" spans="1:20" ht="22.5" customHeight="1" x14ac:dyDescent="0.2">
      <c r="A48" s="32"/>
      <c r="B48" s="2">
        <v>41</v>
      </c>
      <c r="C48" s="3"/>
      <c r="D48" s="3"/>
      <c r="E48" s="3"/>
      <c r="F48" s="3"/>
      <c r="G48" s="4"/>
      <c r="H48" s="3"/>
      <c r="I48" s="4"/>
      <c r="J48" s="5"/>
      <c r="K48" s="5"/>
      <c r="L48" s="5"/>
      <c r="M48" s="9"/>
      <c r="N48" s="9"/>
    </row>
    <row r="49" spans="1:14" ht="22.5" customHeight="1" x14ac:dyDescent="0.2">
      <c r="A49" s="32"/>
      <c r="B49" s="2">
        <v>42</v>
      </c>
      <c r="C49" s="3"/>
      <c r="D49" s="3"/>
      <c r="E49" s="3"/>
      <c r="F49" s="3"/>
      <c r="G49" s="4"/>
      <c r="H49" s="3"/>
      <c r="I49" s="4"/>
      <c r="J49" s="5"/>
      <c r="K49" s="5"/>
      <c r="L49" s="5"/>
      <c r="M49" s="9"/>
      <c r="N49" s="9"/>
    </row>
    <row r="50" spans="1:14" ht="22.5" customHeight="1" x14ac:dyDescent="0.2">
      <c r="A50" s="32"/>
      <c r="B50" s="2">
        <v>43</v>
      </c>
      <c r="C50" s="3"/>
      <c r="D50" s="3"/>
      <c r="E50" s="3"/>
      <c r="F50" s="3"/>
      <c r="G50" s="4"/>
      <c r="H50" s="3"/>
      <c r="I50" s="4"/>
      <c r="J50" s="5"/>
      <c r="K50" s="5"/>
      <c r="L50" s="5"/>
      <c r="M50" s="9"/>
      <c r="N50" s="9"/>
    </row>
    <row r="51" spans="1:14" ht="22.5" customHeight="1" x14ac:dyDescent="0.2">
      <c r="A51" s="32"/>
      <c r="B51" s="2">
        <v>44</v>
      </c>
      <c r="C51" s="3"/>
      <c r="D51" s="3"/>
      <c r="E51" s="3"/>
      <c r="F51" s="3"/>
      <c r="G51" s="4"/>
      <c r="H51" s="3"/>
      <c r="I51" s="4"/>
      <c r="J51" s="5"/>
      <c r="K51" s="5"/>
      <c r="L51" s="5"/>
      <c r="M51" s="9"/>
      <c r="N51" s="9"/>
    </row>
    <row r="52" spans="1:14" ht="22.5" customHeight="1" x14ac:dyDescent="0.2">
      <c r="A52" s="32"/>
      <c r="B52" s="2">
        <v>45</v>
      </c>
      <c r="C52" s="3"/>
      <c r="D52" s="3"/>
      <c r="E52" s="3"/>
      <c r="F52" s="3"/>
      <c r="G52" s="4"/>
      <c r="H52" s="3"/>
      <c r="I52" s="4"/>
      <c r="J52" s="5"/>
      <c r="K52" s="5"/>
      <c r="L52" s="5"/>
      <c r="M52" s="9"/>
      <c r="N52" s="9"/>
    </row>
    <row r="53" spans="1:14" ht="22.5" customHeight="1" x14ac:dyDescent="0.2">
      <c r="A53" s="32"/>
      <c r="B53" s="2">
        <v>46</v>
      </c>
      <c r="C53" s="3"/>
      <c r="D53" s="3"/>
      <c r="E53" s="3"/>
      <c r="F53" s="3"/>
      <c r="G53" s="4"/>
      <c r="H53" s="3"/>
      <c r="I53" s="4"/>
      <c r="J53" s="5"/>
      <c r="K53" s="5"/>
      <c r="L53" s="5"/>
      <c r="M53" s="9"/>
      <c r="N53" s="9"/>
    </row>
    <row r="54" spans="1:14" ht="22.5" customHeight="1" x14ac:dyDescent="0.2">
      <c r="A54" s="32"/>
      <c r="B54" s="2">
        <v>47</v>
      </c>
      <c r="C54" s="3"/>
      <c r="D54" s="3"/>
      <c r="E54" s="3"/>
      <c r="F54" s="3"/>
      <c r="G54" s="4"/>
      <c r="H54" s="3"/>
      <c r="I54" s="4"/>
      <c r="J54" s="5"/>
      <c r="K54" s="5"/>
      <c r="L54" s="5"/>
      <c r="M54" s="9"/>
      <c r="N54" s="9"/>
    </row>
    <row r="55" spans="1:14" ht="22.5" customHeight="1" x14ac:dyDescent="0.2">
      <c r="A55" s="32"/>
      <c r="B55" s="2">
        <v>48</v>
      </c>
      <c r="C55" s="3"/>
      <c r="D55" s="3"/>
      <c r="E55" s="3"/>
      <c r="F55" s="3"/>
      <c r="G55" s="4"/>
      <c r="H55" s="3"/>
      <c r="I55" s="4"/>
      <c r="J55" s="5"/>
      <c r="K55" s="5"/>
      <c r="L55" s="5"/>
      <c r="M55" s="9"/>
      <c r="N55" s="9"/>
    </row>
    <row r="56" spans="1:14" ht="22.5" customHeight="1" x14ac:dyDescent="0.2">
      <c r="A56" s="32"/>
      <c r="B56" s="2">
        <v>49</v>
      </c>
      <c r="C56" s="3"/>
      <c r="D56" s="3"/>
      <c r="E56" s="3"/>
      <c r="F56" s="3"/>
      <c r="G56" s="4"/>
      <c r="H56" s="3"/>
      <c r="I56" s="4"/>
      <c r="J56" s="5"/>
      <c r="K56" s="5"/>
      <c r="L56" s="5"/>
      <c r="M56" s="9"/>
      <c r="N56" s="9"/>
    </row>
    <row r="57" spans="1:14" ht="22.5" customHeight="1" x14ac:dyDescent="0.2">
      <c r="A57" s="32"/>
      <c r="B57" s="2">
        <v>50</v>
      </c>
      <c r="C57" s="3"/>
      <c r="D57" s="3"/>
      <c r="E57" s="3"/>
      <c r="F57" s="3"/>
      <c r="G57" s="4"/>
      <c r="H57" s="3"/>
      <c r="I57" s="4"/>
      <c r="J57" s="5"/>
      <c r="K57" s="5"/>
      <c r="L57" s="5"/>
      <c r="M57" s="9"/>
      <c r="N57" s="9"/>
    </row>
    <row r="58" spans="1:14" ht="22.5" customHeight="1" x14ac:dyDescent="0.2">
      <c r="A58" s="32"/>
      <c r="B58" s="2">
        <v>51</v>
      </c>
      <c r="C58" s="3"/>
      <c r="D58" s="3"/>
      <c r="E58" s="3"/>
      <c r="F58" s="3"/>
      <c r="G58" s="4"/>
      <c r="H58" s="3"/>
      <c r="I58" s="4"/>
      <c r="J58" s="5"/>
      <c r="K58" s="5"/>
      <c r="L58" s="5"/>
      <c r="M58" s="9"/>
      <c r="N58" s="9"/>
    </row>
    <row r="59" spans="1:14" ht="22.5" customHeight="1" x14ac:dyDescent="0.2">
      <c r="A59" s="32"/>
      <c r="B59" s="2">
        <v>52</v>
      </c>
      <c r="C59" s="3"/>
      <c r="D59" s="3"/>
      <c r="E59" s="3"/>
      <c r="F59" s="3"/>
      <c r="G59" s="4"/>
      <c r="H59" s="3"/>
      <c r="I59" s="4"/>
      <c r="J59" s="5"/>
      <c r="K59" s="5"/>
      <c r="L59" s="5"/>
      <c r="M59" s="9"/>
      <c r="N59" s="9"/>
    </row>
    <row r="60" spans="1:14" ht="22.5" customHeight="1" x14ac:dyDescent="0.2">
      <c r="A60" s="32"/>
      <c r="B60" s="2">
        <v>53</v>
      </c>
      <c r="C60" s="3"/>
      <c r="D60" s="3"/>
      <c r="E60" s="3"/>
      <c r="F60" s="3"/>
      <c r="G60" s="4"/>
      <c r="H60" s="3"/>
      <c r="I60" s="4"/>
      <c r="J60" s="5"/>
      <c r="K60" s="5"/>
      <c r="L60" s="5"/>
      <c r="M60" s="9"/>
      <c r="N60" s="9"/>
    </row>
    <row r="61" spans="1:14" ht="22.5" customHeight="1" x14ac:dyDescent="0.2">
      <c r="A61" s="32"/>
      <c r="B61" s="2">
        <v>54</v>
      </c>
      <c r="C61" s="3"/>
      <c r="D61" s="3"/>
      <c r="E61" s="3"/>
      <c r="F61" s="3"/>
      <c r="G61" s="4"/>
      <c r="H61" s="3"/>
      <c r="I61" s="4"/>
      <c r="J61" s="5"/>
      <c r="K61" s="5"/>
      <c r="L61" s="5"/>
      <c r="M61" s="9"/>
      <c r="N61" s="40"/>
    </row>
    <row r="62" spans="1:14" ht="22.5" customHeight="1" x14ac:dyDescent="0.2">
      <c r="A62" s="32"/>
      <c r="B62" s="2">
        <v>55</v>
      </c>
      <c r="C62" s="3"/>
      <c r="D62" s="3"/>
      <c r="E62" s="3"/>
      <c r="F62" s="3"/>
      <c r="G62" s="4"/>
      <c r="H62" s="3"/>
      <c r="I62" s="4"/>
      <c r="J62" s="5"/>
      <c r="K62" s="5"/>
      <c r="L62" s="5"/>
      <c r="M62" s="9"/>
      <c r="N62" s="9"/>
    </row>
    <row r="63" spans="1:14" ht="22.5" customHeight="1" x14ac:dyDescent="0.2">
      <c r="A63" s="32"/>
      <c r="B63" s="2">
        <v>56</v>
      </c>
      <c r="C63" s="3"/>
      <c r="D63" s="3"/>
      <c r="E63" s="3"/>
      <c r="F63" s="3"/>
      <c r="G63" s="4"/>
      <c r="H63" s="3"/>
      <c r="I63" s="4"/>
      <c r="J63" s="5"/>
      <c r="K63" s="5"/>
      <c r="L63" s="5"/>
      <c r="M63" s="9"/>
      <c r="N63" s="40"/>
    </row>
    <row r="64" spans="1:14" ht="22.5" customHeight="1" x14ac:dyDescent="0.2">
      <c r="A64" s="32"/>
      <c r="B64" s="2">
        <v>57</v>
      </c>
      <c r="C64" s="3"/>
      <c r="D64" s="3"/>
      <c r="E64" s="3"/>
      <c r="F64" s="3"/>
      <c r="G64" s="4"/>
      <c r="H64" s="3"/>
      <c r="I64" s="4"/>
      <c r="J64" s="5"/>
      <c r="K64" s="5"/>
      <c r="L64" s="5"/>
      <c r="M64" s="9"/>
      <c r="N64" s="9"/>
    </row>
    <row r="65" spans="1:14" ht="22.5" customHeight="1" x14ac:dyDescent="0.2">
      <c r="A65" s="32"/>
      <c r="B65" s="2">
        <v>58</v>
      </c>
      <c r="C65" s="3"/>
      <c r="D65" s="3"/>
      <c r="E65" s="3"/>
      <c r="F65" s="3"/>
      <c r="G65" s="4"/>
      <c r="H65" s="3"/>
      <c r="I65" s="4"/>
      <c r="J65" s="5"/>
      <c r="K65" s="5"/>
      <c r="L65" s="5"/>
      <c r="M65" s="9"/>
      <c r="N65" s="40"/>
    </row>
    <row r="66" spans="1:14" ht="22.5" customHeight="1" x14ac:dyDescent="0.2">
      <c r="A66" s="32"/>
      <c r="B66" s="2">
        <v>59</v>
      </c>
      <c r="C66" s="3"/>
      <c r="D66" s="3"/>
      <c r="E66" s="3"/>
      <c r="F66" s="3"/>
      <c r="G66" s="4"/>
      <c r="H66" s="3"/>
      <c r="I66" s="4"/>
      <c r="J66" s="5"/>
      <c r="K66" s="5"/>
      <c r="L66" s="5"/>
      <c r="M66" s="9"/>
      <c r="N66" s="40"/>
    </row>
    <row r="67" spans="1:14" ht="22.5" customHeight="1" x14ac:dyDescent="0.2">
      <c r="A67" s="32"/>
      <c r="B67" s="2">
        <v>60</v>
      </c>
      <c r="C67" s="3"/>
      <c r="D67" s="3"/>
      <c r="E67" s="3"/>
      <c r="F67" s="3"/>
      <c r="G67" s="4"/>
      <c r="H67" s="3"/>
      <c r="I67" s="3"/>
      <c r="J67" s="5"/>
      <c r="K67" s="5"/>
      <c r="L67" s="5"/>
      <c r="M67" s="9"/>
      <c r="N67" s="9"/>
    </row>
    <row r="68" spans="1:14" ht="22.5" customHeight="1" x14ac:dyDescent="0.2">
      <c r="A68" s="32"/>
      <c r="B68" s="2">
        <v>61</v>
      </c>
      <c r="C68" s="3"/>
      <c r="D68" s="3"/>
      <c r="E68" s="3"/>
      <c r="F68" s="3"/>
      <c r="G68" s="4"/>
      <c r="H68" s="3"/>
      <c r="I68" s="4"/>
      <c r="J68" s="5"/>
      <c r="K68" s="5"/>
      <c r="L68" s="5"/>
      <c r="M68" s="9"/>
      <c r="N68" s="9"/>
    </row>
    <row r="69" spans="1:14" ht="22.5" customHeight="1" x14ac:dyDescent="0.2">
      <c r="A69" s="32"/>
      <c r="B69" s="2">
        <v>62</v>
      </c>
      <c r="C69" s="3"/>
      <c r="D69" s="3"/>
      <c r="E69" s="3"/>
      <c r="F69" s="3"/>
      <c r="G69" s="4"/>
      <c r="H69" s="3"/>
      <c r="I69" s="3"/>
      <c r="J69" s="5"/>
      <c r="K69" s="5"/>
      <c r="L69" s="5"/>
      <c r="M69" s="9"/>
      <c r="N69" s="9"/>
    </row>
    <row r="70" spans="1:14" ht="22.5" customHeight="1" x14ac:dyDescent="0.2">
      <c r="A70" s="32"/>
      <c r="B70" s="2">
        <v>63</v>
      </c>
      <c r="C70" s="3"/>
      <c r="D70" s="3"/>
      <c r="E70" s="3"/>
      <c r="F70" s="3"/>
      <c r="G70" s="4"/>
      <c r="H70" s="3"/>
      <c r="I70" s="4"/>
      <c r="J70" s="5"/>
      <c r="K70" s="5"/>
      <c r="L70" s="5"/>
      <c r="M70" s="9"/>
      <c r="N70" s="9"/>
    </row>
    <row r="71" spans="1:14" ht="22.5" customHeight="1" x14ac:dyDescent="0.2">
      <c r="A71" s="32"/>
      <c r="B71" s="2">
        <v>64</v>
      </c>
      <c r="C71" s="3"/>
      <c r="D71" s="3"/>
      <c r="E71" s="3"/>
      <c r="F71" s="3"/>
      <c r="G71" s="4"/>
      <c r="H71" s="3"/>
      <c r="I71" s="4"/>
      <c r="J71" s="5"/>
      <c r="K71" s="5"/>
      <c r="L71" s="5"/>
      <c r="M71" s="9"/>
      <c r="N71" s="9"/>
    </row>
    <row r="72" spans="1:14" ht="22.5" customHeight="1" x14ac:dyDescent="0.2">
      <c r="A72" s="32"/>
      <c r="B72" s="2">
        <v>65</v>
      </c>
      <c r="C72" s="3"/>
      <c r="D72" s="3"/>
      <c r="E72" s="3"/>
      <c r="F72" s="3"/>
      <c r="G72" s="4"/>
      <c r="H72" s="3"/>
      <c r="I72" s="4"/>
      <c r="J72" s="5"/>
      <c r="K72" s="5"/>
      <c r="L72" s="5"/>
      <c r="M72" s="9"/>
      <c r="N72" s="9"/>
    </row>
    <row r="73" spans="1:14" ht="22.5" customHeight="1" x14ac:dyDescent="0.2">
      <c r="A73" s="32"/>
      <c r="B73" s="2">
        <v>66</v>
      </c>
      <c r="C73" s="3"/>
      <c r="D73" s="3"/>
      <c r="E73" s="3"/>
      <c r="F73" s="3"/>
      <c r="G73" s="4"/>
      <c r="H73" s="3"/>
      <c r="I73" s="4"/>
      <c r="J73" s="5"/>
      <c r="K73" s="5"/>
      <c r="L73" s="5"/>
      <c r="M73" s="9"/>
      <c r="N73" s="9"/>
    </row>
    <row r="74" spans="1:14" ht="22.5" customHeight="1" x14ac:dyDescent="0.2">
      <c r="A74" s="32"/>
      <c r="B74" s="2">
        <v>67</v>
      </c>
      <c r="C74" s="3"/>
      <c r="D74" s="3"/>
      <c r="E74" s="3"/>
      <c r="F74" s="3"/>
      <c r="G74" s="4"/>
      <c r="H74" s="3"/>
      <c r="I74" s="4"/>
      <c r="J74" s="5"/>
      <c r="K74" s="5"/>
      <c r="L74" s="5"/>
      <c r="M74" s="9"/>
      <c r="N74" s="9"/>
    </row>
    <row r="75" spans="1:14" ht="22.5" customHeight="1" x14ac:dyDescent="0.2">
      <c r="A75" s="32"/>
      <c r="B75" s="2">
        <v>68</v>
      </c>
      <c r="C75" s="3"/>
      <c r="D75" s="3"/>
      <c r="E75" s="3"/>
      <c r="F75" s="3"/>
      <c r="G75" s="4"/>
      <c r="H75" s="3"/>
      <c r="I75" s="4"/>
      <c r="J75" s="5"/>
      <c r="K75" s="5"/>
      <c r="L75" s="5"/>
      <c r="M75" s="9"/>
      <c r="N75" s="9"/>
    </row>
    <row r="76" spans="1:14" ht="22.5" customHeight="1" x14ac:dyDescent="0.2">
      <c r="A76" s="32"/>
      <c r="B76" s="2">
        <v>69</v>
      </c>
      <c r="C76" s="3"/>
      <c r="D76" s="3"/>
      <c r="E76" s="3"/>
      <c r="F76" s="3"/>
      <c r="G76" s="4"/>
      <c r="H76" s="3"/>
      <c r="I76" s="4"/>
      <c r="J76" s="5"/>
      <c r="K76" s="5"/>
      <c r="L76" s="5"/>
      <c r="M76" s="9"/>
      <c r="N76" s="9"/>
    </row>
    <row r="77" spans="1:14" ht="22.5" customHeight="1" x14ac:dyDescent="0.2">
      <c r="A77" s="32"/>
      <c r="B77" s="2">
        <v>70</v>
      </c>
      <c r="C77" s="3"/>
      <c r="D77" s="3"/>
      <c r="E77" s="3"/>
      <c r="F77" s="3"/>
      <c r="G77" s="4"/>
      <c r="H77" s="3"/>
      <c r="I77" s="4"/>
      <c r="J77" s="5"/>
      <c r="K77" s="5"/>
      <c r="L77" s="5" t="str">
        <f t="shared" ref="L77:L207" si="0">IF(J77+K77=0,"",J77+K77)</f>
        <v/>
      </c>
      <c r="M77" s="9"/>
      <c r="N77" s="9"/>
    </row>
    <row r="78" spans="1:14" ht="22.5" customHeight="1" x14ac:dyDescent="0.2">
      <c r="A78" s="32"/>
      <c r="B78" s="2">
        <v>71</v>
      </c>
      <c r="C78" s="3"/>
      <c r="D78" s="3"/>
      <c r="E78" s="3"/>
      <c r="F78" s="3"/>
      <c r="G78" s="4"/>
      <c r="H78" s="3"/>
      <c r="I78" s="4"/>
      <c r="J78" s="5"/>
      <c r="K78" s="5"/>
      <c r="L78" s="5" t="str">
        <f t="shared" si="0"/>
        <v/>
      </c>
      <c r="M78" s="9"/>
      <c r="N78" s="9"/>
    </row>
    <row r="79" spans="1:14" ht="22.5" customHeight="1" x14ac:dyDescent="0.2">
      <c r="A79" s="32"/>
      <c r="B79" s="2">
        <v>72</v>
      </c>
      <c r="C79" s="3"/>
      <c r="D79" s="3"/>
      <c r="E79" s="3"/>
      <c r="F79" s="3"/>
      <c r="G79" s="4"/>
      <c r="H79" s="3"/>
      <c r="I79" s="4"/>
      <c r="J79" s="5"/>
      <c r="K79" s="5"/>
      <c r="L79" s="5" t="str">
        <f t="shared" si="0"/>
        <v/>
      </c>
      <c r="M79" s="9"/>
      <c r="N79" s="9"/>
    </row>
    <row r="80" spans="1:14" ht="22.5" customHeight="1" x14ac:dyDescent="0.2">
      <c r="A80" s="32"/>
      <c r="B80" s="2">
        <v>73</v>
      </c>
      <c r="C80" s="3"/>
      <c r="D80" s="3"/>
      <c r="E80" s="3"/>
      <c r="F80" s="3"/>
      <c r="G80" s="4"/>
      <c r="H80" s="3"/>
      <c r="I80" s="4"/>
      <c r="J80" s="5"/>
      <c r="K80" s="5"/>
      <c r="L80" s="5" t="str">
        <f t="shared" si="0"/>
        <v/>
      </c>
      <c r="M80" s="9"/>
      <c r="N80" s="9"/>
    </row>
    <row r="81" spans="1:14" ht="22.5" customHeight="1" x14ac:dyDescent="0.2">
      <c r="A81" s="32"/>
      <c r="B81" s="2">
        <v>74</v>
      </c>
      <c r="C81" s="3"/>
      <c r="D81" s="3"/>
      <c r="E81" s="3"/>
      <c r="F81" s="3"/>
      <c r="G81" s="4"/>
      <c r="H81" s="3"/>
      <c r="I81" s="4"/>
      <c r="J81" s="5"/>
      <c r="K81" s="5"/>
      <c r="L81" s="5" t="str">
        <f t="shared" si="0"/>
        <v/>
      </c>
      <c r="M81" s="9"/>
      <c r="N81" s="9"/>
    </row>
    <row r="82" spans="1:14" ht="22.5" customHeight="1" x14ac:dyDescent="0.2">
      <c r="A82" s="32"/>
      <c r="B82" s="2">
        <v>75</v>
      </c>
      <c r="C82" s="3"/>
      <c r="D82" s="3"/>
      <c r="E82" s="3"/>
      <c r="F82" s="3"/>
      <c r="G82" s="4"/>
      <c r="H82" s="3"/>
      <c r="I82" s="4"/>
      <c r="J82" s="5"/>
      <c r="K82" s="5"/>
      <c r="L82" s="5" t="str">
        <f t="shared" si="0"/>
        <v/>
      </c>
      <c r="M82" s="9"/>
      <c r="N82" s="9"/>
    </row>
    <row r="83" spans="1:14" ht="22.5" customHeight="1" x14ac:dyDescent="0.2">
      <c r="A83" s="32"/>
      <c r="B83" s="2">
        <v>76</v>
      </c>
      <c r="C83" s="3"/>
      <c r="D83" s="3"/>
      <c r="E83" s="3"/>
      <c r="F83" s="3"/>
      <c r="G83" s="4"/>
      <c r="H83" s="3"/>
      <c r="I83" s="4"/>
      <c r="J83" s="5"/>
      <c r="K83" s="5"/>
      <c r="L83" s="5" t="str">
        <f t="shared" si="0"/>
        <v/>
      </c>
      <c r="M83" s="9"/>
      <c r="N83" s="9"/>
    </row>
    <row r="84" spans="1:14" ht="22.5" customHeight="1" x14ac:dyDescent="0.2">
      <c r="A84" s="32"/>
      <c r="B84" s="2">
        <v>77</v>
      </c>
      <c r="C84" s="3"/>
      <c r="D84" s="3"/>
      <c r="E84" s="3"/>
      <c r="F84" s="3"/>
      <c r="G84" s="4"/>
      <c r="H84" s="3"/>
      <c r="I84" s="4"/>
      <c r="J84" s="5"/>
      <c r="K84" s="5"/>
      <c r="L84" s="5" t="str">
        <f t="shared" si="0"/>
        <v/>
      </c>
      <c r="M84" s="9"/>
      <c r="N84" s="9"/>
    </row>
    <row r="85" spans="1:14" ht="22.5" customHeight="1" x14ac:dyDescent="0.2">
      <c r="A85" s="32"/>
      <c r="B85" s="2">
        <v>78</v>
      </c>
      <c r="C85" s="3"/>
      <c r="D85" s="3"/>
      <c r="E85" s="3"/>
      <c r="F85" s="3"/>
      <c r="G85" s="4"/>
      <c r="H85" s="3"/>
      <c r="I85" s="4"/>
      <c r="J85" s="5"/>
      <c r="K85" s="5"/>
      <c r="L85" s="5" t="str">
        <f t="shared" ref="L85:L145" si="1">IF(J85+K85=0,"",J85+K85)</f>
        <v/>
      </c>
      <c r="M85" s="9"/>
      <c r="N85" s="9"/>
    </row>
    <row r="86" spans="1:14" ht="22.5" customHeight="1" x14ac:dyDescent="0.2">
      <c r="A86" s="32"/>
      <c r="B86" s="2">
        <v>79</v>
      </c>
      <c r="C86" s="3"/>
      <c r="D86" s="3"/>
      <c r="E86" s="3"/>
      <c r="F86" s="3"/>
      <c r="G86" s="4"/>
      <c r="H86" s="3"/>
      <c r="I86" s="4"/>
      <c r="J86" s="5"/>
      <c r="K86" s="5"/>
      <c r="L86" s="5" t="str">
        <f t="shared" si="1"/>
        <v/>
      </c>
      <c r="M86" s="9"/>
      <c r="N86" s="9"/>
    </row>
    <row r="87" spans="1:14" ht="22.5" customHeight="1" x14ac:dyDescent="0.2">
      <c r="A87" s="32"/>
      <c r="B87" s="2">
        <v>80</v>
      </c>
      <c r="C87" s="3"/>
      <c r="D87" s="3"/>
      <c r="E87" s="3"/>
      <c r="F87" s="3"/>
      <c r="G87" s="4"/>
      <c r="H87" s="3"/>
      <c r="I87" s="4"/>
      <c r="J87" s="5"/>
      <c r="K87" s="5"/>
      <c r="L87" s="5" t="str">
        <f t="shared" si="1"/>
        <v/>
      </c>
      <c r="M87" s="9"/>
      <c r="N87" s="9"/>
    </row>
    <row r="88" spans="1:14" ht="22.5" customHeight="1" x14ac:dyDescent="0.2">
      <c r="A88" s="32"/>
      <c r="B88" s="2">
        <v>81</v>
      </c>
      <c r="C88" s="3"/>
      <c r="D88" s="3"/>
      <c r="E88" s="3"/>
      <c r="F88" s="3"/>
      <c r="G88" s="4"/>
      <c r="H88" s="3"/>
      <c r="I88" s="4"/>
      <c r="J88" s="5"/>
      <c r="K88" s="5"/>
      <c r="L88" s="5" t="str">
        <f t="shared" si="1"/>
        <v/>
      </c>
      <c r="M88" s="9"/>
      <c r="N88" s="9"/>
    </row>
    <row r="89" spans="1:14" ht="22.5" customHeight="1" x14ac:dyDescent="0.2">
      <c r="A89" s="32"/>
      <c r="B89" s="2">
        <v>82</v>
      </c>
      <c r="C89" s="3"/>
      <c r="D89" s="3"/>
      <c r="E89" s="3"/>
      <c r="F89" s="3"/>
      <c r="G89" s="4"/>
      <c r="H89" s="3"/>
      <c r="I89" s="4"/>
      <c r="J89" s="5"/>
      <c r="K89" s="5"/>
      <c r="L89" s="5" t="str">
        <f t="shared" si="1"/>
        <v/>
      </c>
      <c r="M89" s="9"/>
      <c r="N89" s="9"/>
    </row>
    <row r="90" spans="1:14" ht="22.5" customHeight="1" x14ac:dyDescent="0.2">
      <c r="A90" s="32"/>
      <c r="B90" s="2">
        <v>83</v>
      </c>
      <c r="C90" s="3"/>
      <c r="D90" s="3"/>
      <c r="E90" s="3"/>
      <c r="F90" s="3"/>
      <c r="G90" s="4"/>
      <c r="H90" s="3"/>
      <c r="I90" s="4"/>
      <c r="J90" s="5"/>
      <c r="K90" s="5"/>
      <c r="L90" s="5" t="str">
        <f t="shared" si="1"/>
        <v/>
      </c>
      <c r="M90" s="9"/>
      <c r="N90" s="9"/>
    </row>
    <row r="91" spans="1:14" ht="22.5" customHeight="1" x14ac:dyDescent="0.2">
      <c r="A91" s="32"/>
      <c r="B91" s="2">
        <v>84</v>
      </c>
      <c r="C91" s="3"/>
      <c r="D91" s="3"/>
      <c r="E91" s="3"/>
      <c r="F91" s="3"/>
      <c r="G91" s="4"/>
      <c r="H91" s="3"/>
      <c r="I91" s="4"/>
      <c r="J91" s="5"/>
      <c r="K91" s="5"/>
      <c r="L91" s="5" t="str">
        <f t="shared" si="1"/>
        <v/>
      </c>
      <c r="M91" s="9"/>
      <c r="N91" s="9"/>
    </row>
    <row r="92" spans="1:14" ht="22.5" customHeight="1" x14ac:dyDescent="0.2">
      <c r="A92" s="32"/>
      <c r="B92" s="2">
        <v>85</v>
      </c>
      <c r="C92" s="3"/>
      <c r="D92" s="3"/>
      <c r="E92" s="3"/>
      <c r="F92" s="3"/>
      <c r="G92" s="4"/>
      <c r="H92" s="3"/>
      <c r="I92" s="4"/>
      <c r="J92" s="5"/>
      <c r="K92" s="5"/>
      <c r="L92" s="5" t="str">
        <f t="shared" si="1"/>
        <v/>
      </c>
      <c r="M92" s="9"/>
      <c r="N92" s="9"/>
    </row>
    <row r="93" spans="1:14" ht="22.5" customHeight="1" x14ac:dyDescent="0.2">
      <c r="A93" s="32"/>
      <c r="B93" s="2">
        <v>86</v>
      </c>
      <c r="C93" s="3"/>
      <c r="D93" s="3"/>
      <c r="E93" s="3"/>
      <c r="F93" s="3"/>
      <c r="G93" s="4"/>
      <c r="H93" s="3"/>
      <c r="I93" s="4"/>
      <c r="J93" s="5"/>
      <c r="K93" s="5"/>
      <c r="L93" s="5" t="str">
        <f t="shared" si="1"/>
        <v/>
      </c>
      <c r="M93" s="9"/>
      <c r="N93" s="9"/>
    </row>
    <row r="94" spans="1:14" ht="22.5" customHeight="1" x14ac:dyDescent="0.2">
      <c r="A94" s="32"/>
      <c r="B94" s="2">
        <v>87</v>
      </c>
      <c r="C94" s="3"/>
      <c r="D94" s="3"/>
      <c r="E94" s="3"/>
      <c r="F94" s="3"/>
      <c r="G94" s="4"/>
      <c r="H94" s="3"/>
      <c r="I94" s="4"/>
      <c r="J94" s="5"/>
      <c r="K94" s="5"/>
      <c r="L94" s="5" t="str">
        <f t="shared" si="1"/>
        <v/>
      </c>
      <c r="M94" s="9"/>
      <c r="N94" s="9"/>
    </row>
    <row r="95" spans="1:14" ht="22.5" customHeight="1" x14ac:dyDescent="0.2">
      <c r="A95" s="32"/>
      <c r="B95" s="2">
        <v>88</v>
      </c>
      <c r="C95" s="3"/>
      <c r="D95" s="3"/>
      <c r="E95" s="3"/>
      <c r="F95" s="3"/>
      <c r="G95" s="4"/>
      <c r="H95" s="3"/>
      <c r="I95" s="4"/>
      <c r="J95" s="5"/>
      <c r="K95" s="5"/>
      <c r="L95" s="5" t="str">
        <f t="shared" si="1"/>
        <v/>
      </c>
      <c r="M95" s="9"/>
      <c r="N95" s="9"/>
    </row>
    <row r="96" spans="1:14" ht="22.5" customHeight="1" x14ac:dyDescent="0.2">
      <c r="A96" s="32"/>
      <c r="B96" s="2">
        <v>89</v>
      </c>
      <c r="C96" s="3"/>
      <c r="D96" s="3"/>
      <c r="E96" s="3"/>
      <c r="F96" s="3"/>
      <c r="G96" s="4"/>
      <c r="H96" s="3"/>
      <c r="I96" s="4"/>
      <c r="J96" s="5"/>
      <c r="K96" s="5"/>
      <c r="L96" s="5" t="str">
        <f t="shared" si="1"/>
        <v/>
      </c>
      <c r="M96" s="9"/>
      <c r="N96" s="9"/>
    </row>
    <row r="97" spans="1:14" ht="22.5" customHeight="1" x14ac:dyDescent="0.2">
      <c r="A97" s="32"/>
      <c r="B97" s="2">
        <v>90</v>
      </c>
      <c r="C97" s="3"/>
      <c r="D97" s="3"/>
      <c r="E97" s="3"/>
      <c r="F97" s="3"/>
      <c r="G97" s="4"/>
      <c r="H97" s="3"/>
      <c r="I97" s="4"/>
      <c r="J97" s="5"/>
      <c r="K97" s="5"/>
      <c r="L97" s="5" t="str">
        <f t="shared" si="1"/>
        <v/>
      </c>
      <c r="M97" s="9"/>
      <c r="N97" s="9"/>
    </row>
    <row r="98" spans="1:14" ht="22.5" customHeight="1" x14ac:dyDescent="0.2">
      <c r="A98" s="32"/>
      <c r="B98" s="2">
        <v>91</v>
      </c>
      <c r="C98" s="3"/>
      <c r="D98" s="3"/>
      <c r="E98" s="3"/>
      <c r="F98" s="3"/>
      <c r="G98" s="4"/>
      <c r="H98" s="3"/>
      <c r="I98" s="4"/>
      <c r="J98" s="5"/>
      <c r="K98" s="5"/>
      <c r="L98" s="5" t="str">
        <f t="shared" si="1"/>
        <v/>
      </c>
      <c r="M98" s="9"/>
      <c r="N98" s="9"/>
    </row>
    <row r="99" spans="1:14" ht="22.5" customHeight="1" x14ac:dyDescent="0.2">
      <c r="A99" s="32"/>
      <c r="B99" s="2">
        <v>92</v>
      </c>
      <c r="C99" s="3"/>
      <c r="D99" s="3"/>
      <c r="E99" s="3"/>
      <c r="F99" s="3"/>
      <c r="G99" s="4"/>
      <c r="H99" s="3"/>
      <c r="I99" s="4"/>
      <c r="J99" s="5"/>
      <c r="K99" s="5"/>
      <c r="L99" s="5" t="str">
        <f t="shared" si="1"/>
        <v/>
      </c>
      <c r="M99" s="9"/>
      <c r="N99" s="9"/>
    </row>
    <row r="100" spans="1:14" ht="22.5" customHeight="1" x14ac:dyDescent="0.2">
      <c r="A100" s="32"/>
      <c r="B100" s="2">
        <v>93</v>
      </c>
      <c r="C100" s="3"/>
      <c r="D100" s="3"/>
      <c r="E100" s="3"/>
      <c r="F100" s="3"/>
      <c r="G100" s="4"/>
      <c r="H100" s="3"/>
      <c r="I100" s="4"/>
      <c r="J100" s="5"/>
      <c r="K100" s="5"/>
      <c r="L100" s="5" t="str">
        <f t="shared" si="1"/>
        <v/>
      </c>
      <c r="M100" s="9"/>
      <c r="N100" s="9"/>
    </row>
    <row r="101" spans="1:14" ht="22.5" customHeight="1" x14ac:dyDescent="0.2">
      <c r="A101" s="32"/>
      <c r="B101" s="2">
        <v>94</v>
      </c>
      <c r="C101" s="3"/>
      <c r="D101" s="3"/>
      <c r="E101" s="3"/>
      <c r="F101" s="3"/>
      <c r="G101" s="4"/>
      <c r="H101" s="3"/>
      <c r="I101" s="4"/>
      <c r="J101" s="5"/>
      <c r="K101" s="5"/>
      <c r="L101" s="5" t="str">
        <f t="shared" si="1"/>
        <v/>
      </c>
      <c r="M101" s="9"/>
      <c r="N101" s="9"/>
    </row>
    <row r="102" spans="1:14" ht="22.5" customHeight="1" x14ac:dyDescent="0.2">
      <c r="A102" s="32"/>
      <c r="B102" s="2">
        <v>95</v>
      </c>
      <c r="C102" s="3"/>
      <c r="D102" s="3"/>
      <c r="E102" s="3"/>
      <c r="F102" s="3"/>
      <c r="G102" s="4"/>
      <c r="H102" s="3"/>
      <c r="I102" s="4"/>
      <c r="J102" s="5"/>
      <c r="K102" s="5"/>
      <c r="L102" s="5" t="str">
        <f t="shared" si="1"/>
        <v/>
      </c>
      <c r="M102" s="9"/>
      <c r="N102" s="9"/>
    </row>
    <row r="103" spans="1:14" ht="22.5" customHeight="1" x14ac:dyDescent="0.2">
      <c r="A103" s="32"/>
      <c r="B103" s="2">
        <v>96</v>
      </c>
      <c r="C103" s="3"/>
      <c r="D103" s="3"/>
      <c r="E103" s="3"/>
      <c r="F103" s="3"/>
      <c r="G103" s="4"/>
      <c r="H103" s="3"/>
      <c r="I103" s="4"/>
      <c r="J103" s="5"/>
      <c r="K103" s="5"/>
      <c r="L103" s="5" t="str">
        <f t="shared" si="1"/>
        <v/>
      </c>
      <c r="M103" s="9"/>
      <c r="N103" s="9"/>
    </row>
    <row r="104" spans="1:14" ht="22.5" customHeight="1" x14ac:dyDescent="0.2">
      <c r="A104" s="32"/>
      <c r="B104" s="2">
        <v>97</v>
      </c>
      <c r="C104" s="3"/>
      <c r="D104" s="3"/>
      <c r="E104" s="3"/>
      <c r="F104" s="3"/>
      <c r="G104" s="4"/>
      <c r="H104" s="3"/>
      <c r="I104" s="4"/>
      <c r="J104" s="5"/>
      <c r="K104" s="5"/>
      <c r="L104" s="5" t="str">
        <f t="shared" si="1"/>
        <v/>
      </c>
      <c r="M104" s="9"/>
      <c r="N104" s="9"/>
    </row>
    <row r="105" spans="1:14" ht="22.5" customHeight="1" x14ac:dyDescent="0.2">
      <c r="A105" s="32"/>
      <c r="B105" s="2">
        <v>98</v>
      </c>
      <c r="C105" s="3"/>
      <c r="D105" s="3"/>
      <c r="E105" s="3"/>
      <c r="F105" s="3"/>
      <c r="G105" s="4"/>
      <c r="H105" s="3"/>
      <c r="I105" s="4"/>
      <c r="J105" s="5"/>
      <c r="K105" s="5"/>
      <c r="L105" s="5" t="str">
        <f t="shared" si="1"/>
        <v/>
      </c>
      <c r="M105" s="9"/>
      <c r="N105" s="9"/>
    </row>
    <row r="106" spans="1:14" ht="22.5" customHeight="1" x14ac:dyDescent="0.2">
      <c r="A106" s="32"/>
      <c r="B106" s="2">
        <v>99</v>
      </c>
      <c r="C106" s="3"/>
      <c r="D106" s="3"/>
      <c r="E106" s="3"/>
      <c r="F106" s="3"/>
      <c r="G106" s="4"/>
      <c r="H106" s="3"/>
      <c r="I106" s="4"/>
      <c r="J106" s="5"/>
      <c r="K106" s="5"/>
      <c r="L106" s="5" t="str">
        <f t="shared" si="1"/>
        <v/>
      </c>
      <c r="M106" s="9"/>
      <c r="N106" s="9"/>
    </row>
    <row r="107" spans="1:14" ht="22.5" customHeight="1" x14ac:dyDescent="0.2">
      <c r="A107" s="32"/>
      <c r="B107" s="2">
        <v>100</v>
      </c>
      <c r="C107" s="3"/>
      <c r="D107" s="3"/>
      <c r="E107" s="3"/>
      <c r="F107" s="3"/>
      <c r="G107" s="4"/>
      <c r="H107" s="3"/>
      <c r="I107" s="4"/>
      <c r="J107" s="5"/>
      <c r="K107" s="5"/>
      <c r="L107" s="5" t="str">
        <f t="shared" si="1"/>
        <v/>
      </c>
      <c r="M107" s="9"/>
      <c r="N107" s="9"/>
    </row>
    <row r="108" spans="1:14" ht="22.5" customHeight="1" x14ac:dyDescent="0.2">
      <c r="A108" s="32"/>
      <c r="B108" s="2">
        <v>101</v>
      </c>
      <c r="C108" s="3"/>
      <c r="D108" s="3"/>
      <c r="E108" s="3"/>
      <c r="F108" s="3"/>
      <c r="G108" s="4"/>
      <c r="H108" s="3"/>
      <c r="I108" s="4"/>
      <c r="J108" s="5"/>
      <c r="K108" s="5"/>
      <c r="L108" s="5" t="str">
        <f t="shared" si="1"/>
        <v/>
      </c>
      <c r="M108" s="9"/>
      <c r="N108" s="9"/>
    </row>
    <row r="109" spans="1:14" ht="22.5" customHeight="1" x14ac:dyDescent="0.2">
      <c r="A109" s="32"/>
      <c r="B109" s="2">
        <v>102</v>
      </c>
      <c r="C109" s="3"/>
      <c r="D109" s="3"/>
      <c r="E109" s="3"/>
      <c r="F109" s="3"/>
      <c r="G109" s="4"/>
      <c r="H109" s="3"/>
      <c r="I109" s="4"/>
      <c r="J109" s="5"/>
      <c r="K109" s="5"/>
      <c r="L109" s="5" t="str">
        <f t="shared" si="1"/>
        <v/>
      </c>
      <c r="M109" s="9"/>
      <c r="N109" s="9"/>
    </row>
    <row r="110" spans="1:14" ht="22.5" customHeight="1" x14ac:dyDescent="0.2">
      <c r="A110" s="32"/>
      <c r="B110" s="2">
        <v>103</v>
      </c>
      <c r="C110" s="3"/>
      <c r="D110" s="3"/>
      <c r="E110" s="3"/>
      <c r="F110" s="3"/>
      <c r="G110" s="4"/>
      <c r="H110" s="3"/>
      <c r="I110" s="4"/>
      <c r="J110" s="5"/>
      <c r="K110" s="5"/>
      <c r="L110" s="5" t="str">
        <f t="shared" si="1"/>
        <v/>
      </c>
      <c r="M110" s="9"/>
      <c r="N110" s="9"/>
    </row>
    <row r="111" spans="1:14" ht="22.5" customHeight="1" x14ac:dyDescent="0.2">
      <c r="A111" s="32"/>
      <c r="B111" s="2">
        <v>104</v>
      </c>
      <c r="C111" s="3"/>
      <c r="D111" s="3"/>
      <c r="E111" s="3"/>
      <c r="F111" s="3"/>
      <c r="G111" s="4"/>
      <c r="H111" s="3"/>
      <c r="I111" s="4"/>
      <c r="J111" s="5"/>
      <c r="K111" s="5"/>
      <c r="L111" s="5" t="str">
        <f t="shared" si="1"/>
        <v/>
      </c>
      <c r="M111" s="9"/>
      <c r="N111" s="9"/>
    </row>
    <row r="112" spans="1:14" ht="22.5" customHeight="1" x14ac:dyDescent="0.2">
      <c r="A112" s="32"/>
      <c r="B112" s="2">
        <v>105</v>
      </c>
      <c r="C112" s="3"/>
      <c r="D112" s="3"/>
      <c r="E112" s="3"/>
      <c r="F112" s="3"/>
      <c r="G112" s="4"/>
      <c r="H112" s="3"/>
      <c r="I112" s="4"/>
      <c r="J112" s="5"/>
      <c r="K112" s="5"/>
      <c r="L112" s="5" t="str">
        <f t="shared" si="1"/>
        <v/>
      </c>
      <c r="M112" s="9"/>
      <c r="N112" s="9"/>
    </row>
    <row r="113" spans="1:14" ht="22.5" customHeight="1" x14ac:dyDescent="0.2">
      <c r="A113" s="32"/>
      <c r="B113" s="2">
        <v>106</v>
      </c>
      <c r="C113" s="3"/>
      <c r="D113" s="3"/>
      <c r="E113" s="3"/>
      <c r="F113" s="3"/>
      <c r="G113" s="4"/>
      <c r="H113" s="3"/>
      <c r="I113" s="4"/>
      <c r="J113" s="5"/>
      <c r="K113" s="5"/>
      <c r="L113" s="5" t="str">
        <f t="shared" si="1"/>
        <v/>
      </c>
      <c r="M113" s="9"/>
      <c r="N113" s="9"/>
    </row>
    <row r="114" spans="1:14" ht="22.5" customHeight="1" x14ac:dyDescent="0.2">
      <c r="A114" s="32"/>
      <c r="B114" s="2">
        <v>107</v>
      </c>
      <c r="C114" s="3"/>
      <c r="D114" s="3"/>
      <c r="E114" s="3"/>
      <c r="F114" s="3"/>
      <c r="G114" s="4"/>
      <c r="H114" s="3"/>
      <c r="I114" s="4"/>
      <c r="J114" s="5"/>
      <c r="K114" s="5"/>
      <c r="L114" s="5" t="str">
        <f t="shared" si="1"/>
        <v/>
      </c>
      <c r="M114" s="9"/>
      <c r="N114" s="9"/>
    </row>
    <row r="115" spans="1:14" ht="22.5" customHeight="1" x14ac:dyDescent="0.2">
      <c r="A115" s="32"/>
      <c r="B115" s="2">
        <v>108</v>
      </c>
      <c r="C115" s="3"/>
      <c r="D115" s="3"/>
      <c r="E115" s="3"/>
      <c r="F115" s="3"/>
      <c r="G115" s="4"/>
      <c r="H115" s="3"/>
      <c r="I115" s="4"/>
      <c r="J115" s="5"/>
      <c r="K115" s="5"/>
      <c r="L115" s="5" t="str">
        <f t="shared" si="1"/>
        <v/>
      </c>
      <c r="M115" s="9"/>
      <c r="N115" s="9"/>
    </row>
    <row r="116" spans="1:14" ht="22.5" customHeight="1" x14ac:dyDescent="0.2">
      <c r="A116" s="32"/>
      <c r="B116" s="2">
        <v>109</v>
      </c>
      <c r="C116" s="3"/>
      <c r="D116" s="3"/>
      <c r="E116" s="3"/>
      <c r="F116" s="3"/>
      <c r="G116" s="4"/>
      <c r="H116" s="3"/>
      <c r="I116" s="4"/>
      <c r="J116" s="5"/>
      <c r="K116" s="5"/>
      <c r="L116" s="5" t="str">
        <f t="shared" si="1"/>
        <v/>
      </c>
      <c r="M116" s="9"/>
      <c r="N116" s="9"/>
    </row>
    <row r="117" spans="1:14" ht="22.5" customHeight="1" x14ac:dyDescent="0.2">
      <c r="A117" s="32"/>
      <c r="B117" s="2">
        <v>110</v>
      </c>
      <c r="C117" s="3"/>
      <c r="D117" s="3"/>
      <c r="E117" s="3"/>
      <c r="F117" s="3"/>
      <c r="G117" s="4"/>
      <c r="H117" s="3"/>
      <c r="I117" s="4"/>
      <c r="J117" s="5"/>
      <c r="K117" s="5"/>
      <c r="L117" s="5" t="str">
        <f t="shared" si="1"/>
        <v/>
      </c>
      <c r="M117" s="9"/>
      <c r="N117" s="9"/>
    </row>
    <row r="118" spans="1:14" ht="22.5" customHeight="1" x14ac:dyDescent="0.2">
      <c r="A118" s="32"/>
      <c r="B118" s="2">
        <v>111</v>
      </c>
      <c r="C118" s="3"/>
      <c r="D118" s="3"/>
      <c r="E118" s="3"/>
      <c r="F118" s="3"/>
      <c r="G118" s="4"/>
      <c r="H118" s="3"/>
      <c r="I118" s="4"/>
      <c r="J118" s="5"/>
      <c r="K118" s="5"/>
      <c r="L118" s="5" t="str">
        <f t="shared" si="1"/>
        <v/>
      </c>
      <c r="M118" s="9"/>
      <c r="N118" s="9"/>
    </row>
    <row r="119" spans="1:14" ht="22.5" customHeight="1" x14ac:dyDescent="0.2">
      <c r="A119" s="32"/>
      <c r="B119" s="2">
        <v>112</v>
      </c>
      <c r="C119" s="3"/>
      <c r="D119" s="3"/>
      <c r="E119" s="3"/>
      <c r="F119" s="3"/>
      <c r="G119" s="4"/>
      <c r="H119" s="3"/>
      <c r="I119" s="4"/>
      <c r="J119" s="5"/>
      <c r="K119" s="5"/>
      <c r="L119" s="5" t="str">
        <f t="shared" si="1"/>
        <v/>
      </c>
      <c r="M119" s="9"/>
      <c r="N119" s="9"/>
    </row>
    <row r="120" spans="1:14" ht="22.5" customHeight="1" x14ac:dyDescent="0.2">
      <c r="A120" s="32"/>
      <c r="B120" s="2">
        <v>113</v>
      </c>
      <c r="C120" s="3"/>
      <c r="D120" s="3"/>
      <c r="E120" s="3"/>
      <c r="F120" s="3"/>
      <c r="G120" s="4"/>
      <c r="H120" s="3"/>
      <c r="I120" s="4"/>
      <c r="J120" s="5"/>
      <c r="K120" s="5"/>
      <c r="L120" s="5" t="str">
        <f t="shared" si="1"/>
        <v/>
      </c>
      <c r="M120" s="9"/>
      <c r="N120" s="9"/>
    </row>
    <row r="121" spans="1:14" ht="22.5" customHeight="1" x14ac:dyDescent="0.2">
      <c r="A121" s="32"/>
      <c r="B121" s="2">
        <v>114</v>
      </c>
      <c r="C121" s="3"/>
      <c r="D121" s="3"/>
      <c r="E121" s="3"/>
      <c r="F121" s="3"/>
      <c r="G121" s="4"/>
      <c r="H121" s="3"/>
      <c r="I121" s="4"/>
      <c r="J121" s="5"/>
      <c r="K121" s="5"/>
      <c r="L121" s="5" t="str">
        <f t="shared" si="1"/>
        <v/>
      </c>
      <c r="M121" s="9"/>
      <c r="N121" s="9"/>
    </row>
    <row r="122" spans="1:14" ht="22.5" customHeight="1" x14ac:dyDescent="0.2">
      <c r="A122" s="32"/>
      <c r="B122" s="2">
        <v>115</v>
      </c>
      <c r="C122" s="3"/>
      <c r="D122" s="3"/>
      <c r="E122" s="3"/>
      <c r="F122" s="3"/>
      <c r="G122" s="4"/>
      <c r="H122" s="3"/>
      <c r="I122" s="4"/>
      <c r="J122" s="5"/>
      <c r="K122" s="5"/>
      <c r="L122" s="5" t="str">
        <f t="shared" si="1"/>
        <v/>
      </c>
      <c r="M122" s="9"/>
      <c r="N122" s="9"/>
    </row>
    <row r="123" spans="1:14" ht="22.5" customHeight="1" x14ac:dyDescent="0.2">
      <c r="A123" s="32"/>
      <c r="B123" s="2">
        <v>116</v>
      </c>
      <c r="C123" s="3"/>
      <c r="D123" s="3"/>
      <c r="E123" s="3"/>
      <c r="F123" s="3"/>
      <c r="G123" s="4"/>
      <c r="H123" s="3"/>
      <c r="I123" s="4"/>
      <c r="J123" s="5"/>
      <c r="K123" s="5"/>
      <c r="L123" s="5" t="str">
        <f t="shared" si="1"/>
        <v/>
      </c>
      <c r="M123" s="9"/>
      <c r="N123" s="9"/>
    </row>
    <row r="124" spans="1:14" ht="22.5" customHeight="1" x14ac:dyDescent="0.2">
      <c r="A124" s="32"/>
      <c r="B124" s="2">
        <v>117</v>
      </c>
      <c r="C124" s="3"/>
      <c r="D124" s="3"/>
      <c r="E124" s="3"/>
      <c r="F124" s="3"/>
      <c r="G124" s="4"/>
      <c r="H124" s="3"/>
      <c r="I124" s="4"/>
      <c r="J124" s="5"/>
      <c r="K124" s="5"/>
      <c r="L124" s="5" t="str">
        <f t="shared" si="1"/>
        <v/>
      </c>
      <c r="M124" s="9"/>
      <c r="N124" s="9"/>
    </row>
    <row r="125" spans="1:14" ht="22.5" customHeight="1" x14ac:dyDescent="0.2">
      <c r="A125" s="32"/>
      <c r="B125" s="2">
        <v>118</v>
      </c>
      <c r="C125" s="3"/>
      <c r="D125" s="3"/>
      <c r="E125" s="3"/>
      <c r="F125" s="3"/>
      <c r="G125" s="4"/>
      <c r="H125" s="3"/>
      <c r="I125" s="4"/>
      <c r="J125" s="5"/>
      <c r="K125" s="5"/>
      <c r="L125" s="5" t="str">
        <f t="shared" si="1"/>
        <v/>
      </c>
      <c r="M125" s="9"/>
      <c r="N125" s="9"/>
    </row>
    <row r="126" spans="1:14" ht="22.5" customHeight="1" x14ac:dyDescent="0.2">
      <c r="A126" s="32"/>
      <c r="B126" s="2">
        <v>119</v>
      </c>
      <c r="C126" s="3"/>
      <c r="D126" s="3"/>
      <c r="E126" s="3"/>
      <c r="F126" s="3"/>
      <c r="G126" s="4"/>
      <c r="H126" s="3"/>
      <c r="I126" s="4"/>
      <c r="J126" s="5"/>
      <c r="K126" s="5"/>
      <c r="L126" s="5" t="str">
        <f t="shared" si="1"/>
        <v/>
      </c>
      <c r="M126" s="9"/>
      <c r="N126" s="9"/>
    </row>
    <row r="127" spans="1:14" ht="22.5" customHeight="1" x14ac:dyDescent="0.2">
      <c r="A127" s="32"/>
      <c r="B127" s="2">
        <v>120</v>
      </c>
      <c r="C127" s="3"/>
      <c r="D127" s="3"/>
      <c r="E127" s="3"/>
      <c r="F127" s="3"/>
      <c r="G127" s="4"/>
      <c r="H127" s="3"/>
      <c r="I127" s="4"/>
      <c r="J127" s="5"/>
      <c r="K127" s="5"/>
      <c r="L127" s="5" t="str">
        <f t="shared" si="1"/>
        <v/>
      </c>
      <c r="M127" s="9"/>
      <c r="N127" s="9"/>
    </row>
    <row r="128" spans="1:14" ht="22.5" customHeight="1" x14ac:dyDescent="0.2">
      <c r="A128" s="32"/>
      <c r="B128" s="2">
        <v>121</v>
      </c>
      <c r="C128" s="3"/>
      <c r="D128" s="3"/>
      <c r="E128" s="3"/>
      <c r="F128" s="3"/>
      <c r="G128" s="4"/>
      <c r="H128" s="3"/>
      <c r="I128" s="4"/>
      <c r="J128" s="5"/>
      <c r="K128" s="5"/>
      <c r="L128" s="5" t="str">
        <f t="shared" si="1"/>
        <v/>
      </c>
      <c r="M128" s="9"/>
      <c r="N128" s="9"/>
    </row>
    <row r="129" spans="1:14" ht="22.5" customHeight="1" x14ac:dyDescent="0.2">
      <c r="A129" s="32"/>
      <c r="B129" s="2">
        <v>122</v>
      </c>
      <c r="C129" s="3"/>
      <c r="D129" s="3"/>
      <c r="E129" s="3"/>
      <c r="F129" s="3"/>
      <c r="G129" s="4"/>
      <c r="H129" s="3"/>
      <c r="I129" s="4"/>
      <c r="J129" s="5"/>
      <c r="K129" s="5"/>
      <c r="L129" s="5" t="str">
        <f t="shared" si="1"/>
        <v/>
      </c>
      <c r="M129" s="9"/>
      <c r="N129" s="9"/>
    </row>
    <row r="130" spans="1:14" ht="22.5" customHeight="1" x14ac:dyDescent="0.2">
      <c r="A130" s="32"/>
      <c r="B130" s="2">
        <v>123</v>
      </c>
      <c r="C130" s="3"/>
      <c r="D130" s="3"/>
      <c r="E130" s="3"/>
      <c r="F130" s="3"/>
      <c r="G130" s="4"/>
      <c r="H130" s="3"/>
      <c r="I130" s="4"/>
      <c r="J130" s="5"/>
      <c r="K130" s="5"/>
      <c r="L130" s="5" t="str">
        <f t="shared" si="1"/>
        <v/>
      </c>
      <c r="M130" s="9"/>
      <c r="N130" s="9"/>
    </row>
    <row r="131" spans="1:14" ht="22.5" customHeight="1" x14ac:dyDescent="0.2">
      <c r="A131" s="32"/>
      <c r="B131" s="2">
        <v>124</v>
      </c>
      <c r="C131" s="3"/>
      <c r="D131" s="3"/>
      <c r="E131" s="3"/>
      <c r="F131" s="3"/>
      <c r="G131" s="4"/>
      <c r="H131" s="3"/>
      <c r="I131" s="4"/>
      <c r="J131" s="5"/>
      <c r="K131" s="5"/>
      <c r="L131" s="5" t="str">
        <f t="shared" si="1"/>
        <v/>
      </c>
      <c r="M131" s="9"/>
      <c r="N131" s="9"/>
    </row>
    <row r="132" spans="1:14" ht="22.5" customHeight="1" x14ac:dyDescent="0.2">
      <c r="A132" s="32"/>
      <c r="B132" s="2">
        <v>125</v>
      </c>
      <c r="C132" s="3"/>
      <c r="D132" s="3"/>
      <c r="E132" s="3"/>
      <c r="F132" s="3"/>
      <c r="G132" s="4"/>
      <c r="H132" s="3"/>
      <c r="I132" s="4"/>
      <c r="J132" s="5"/>
      <c r="K132" s="5"/>
      <c r="L132" s="5" t="str">
        <f t="shared" si="1"/>
        <v/>
      </c>
      <c r="M132" s="9"/>
      <c r="N132" s="9"/>
    </row>
    <row r="133" spans="1:14" ht="22.5" customHeight="1" x14ac:dyDescent="0.2">
      <c r="A133" s="32"/>
      <c r="B133" s="2">
        <v>126</v>
      </c>
      <c r="C133" s="3"/>
      <c r="D133" s="3"/>
      <c r="E133" s="3"/>
      <c r="F133" s="3"/>
      <c r="G133" s="4"/>
      <c r="H133" s="3"/>
      <c r="I133" s="4"/>
      <c r="J133" s="5"/>
      <c r="K133" s="5"/>
      <c r="L133" s="5" t="str">
        <f t="shared" si="1"/>
        <v/>
      </c>
      <c r="M133" s="9"/>
      <c r="N133" s="9"/>
    </row>
    <row r="134" spans="1:14" ht="22.5" customHeight="1" x14ac:dyDescent="0.2">
      <c r="A134" s="32"/>
      <c r="B134" s="2">
        <v>127</v>
      </c>
      <c r="C134" s="3"/>
      <c r="D134" s="3"/>
      <c r="E134" s="3"/>
      <c r="F134" s="3"/>
      <c r="G134" s="4"/>
      <c r="H134" s="3"/>
      <c r="I134" s="4"/>
      <c r="J134" s="5"/>
      <c r="K134" s="5"/>
      <c r="L134" s="5" t="str">
        <f t="shared" si="1"/>
        <v/>
      </c>
      <c r="M134" s="9"/>
      <c r="N134" s="9"/>
    </row>
    <row r="135" spans="1:14" ht="22.5" customHeight="1" x14ac:dyDescent="0.2">
      <c r="A135" s="32"/>
      <c r="B135" s="2">
        <v>128</v>
      </c>
      <c r="C135" s="3"/>
      <c r="D135" s="3"/>
      <c r="E135" s="3"/>
      <c r="F135" s="3"/>
      <c r="G135" s="4"/>
      <c r="H135" s="3"/>
      <c r="I135" s="4"/>
      <c r="J135" s="5"/>
      <c r="K135" s="5"/>
      <c r="L135" s="5" t="str">
        <f t="shared" si="1"/>
        <v/>
      </c>
      <c r="M135" s="9"/>
      <c r="N135" s="9"/>
    </row>
    <row r="136" spans="1:14" ht="22.5" customHeight="1" x14ac:dyDescent="0.2">
      <c r="A136" s="32"/>
      <c r="B136" s="2">
        <v>129</v>
      </c>
      <c r="C136" s="3"/>
      <c r="D136" s="3"/>
      <c r="E136" s="3"/>
      <c r="F136" s="3"/>
      <c r="G136" s="4"/>
      <c r="H136" s="3"/>
      <c r="I136" s="4"/>
      <c r="J136" s="5"/>
      <c r="K136" s="5"/>
      <c r="L136" s="5" t="str">
        <f t="shared" si="1"/>
        <v/>
      </c>
      <c r="M136" s="9"/>
      <c r="N136" s="9"/>
    </row>
    <row r="137" spans="1:14" ht="22.5" customHeight="1" x14ac:dyDescent="0.2">
      <c r="A137" s="32"/>
      <c r="B137" s="2">
        <v>130</v>
      </c>
      <c r="C137" s="3"/>
      <c r="D137" s="3"/>
      <c r="E137" s="3"/>
      <c r="F137" s="3"/>
      <c r="G137" s="4"/>
      <c r="H137" s="3"/>
      <c r="I137" s="4"/>
      <c r="J137" s="5"/>
      <c r="K137" s="5"/>
      <c r="L137" s="5" t="str">
        <f t="shared" si="1"/>
        <v/>
      </c>
      <c r="M137" s="9"/>
      <c r="N137" s="9"/>
    </row>
    <row r="138" spans="1:14" ht="22.5" customHeight="1" x14ac:dyDescent="0.2">
      <c r="A138" s="32"/>
      <c r="B138" s="2">
        <v>131</v>
      </c>
      <c r="C138" s="3"/>
      <c r="D138" s="3"/>
      <c r="E138" s="3"/>
      <c r="F138" s="3"/>
      <c r="G138" s="4"/>
      <c r="H138" s="3"/>
      <c r="I138" s="4"/>
      <c r="J138" s="5"/>
      <c r="K138" s="5"/>
      <c r="L138" s="5" t="str">
        <f t="shared" si="1"/>
        <v/>
      </c>
      <c r="M138" s="9"/>
      <c r="N138" s="9"/>
    </row>
    <row r="139" spans="1:14" ht="22.5" customHeight="1" x14ac:dyDescent="0.2">
      <c r="A139" s="32"/>
      <c r="B139" s="2">
        <v>132</v>
      </c>
      <c r="C139" s="3"/>
      <c r="D139" s="3"/>
      <c r="E139" s="3"/>
      <c r="F139" s="3"/>
      <c r="G139" s="4"/>
      <c r="H139" s="3"/>
      <c r="I139" s="4"/>
      <c r="J139" s="5"/>
      <c r="K139" s="5"/>
      <c r="L139" s="5" t="str">
        <f t="shared" si="1"/>
        <v/>
      </c>
      <c r="M139" s="9"/>
      <c r="N139" s="9"/>
    </row>
    <row r="140" spans="1:14" ht="22.5" customHeight="1" x14ac:dyDescent="0.2">
      <c r="A140" s="32"/>
      <c r="B140" s="2">
        <v>133</v>
      </c>
      <c r="C140" s="3"/>
      <c r="D140" s="3"/>
      <c r="E140" s="3"/>
      <c r="F140" s="3"/>
      <c r="G140" s="4"/>
      <c r="H140" s="3"/>
      <c r="I140" s="4"/>
      <c r="J140" s="5"/>
      <c r="K140" s="5"/>
      <c r="L140" s="5" t="str">
        <f t="shared" si="1"/>
        <v/>
      </c>
      <c r="M140" s="9"/>
      <c r="N140" s="9"/>
    </row>
    <row r="141" spans="1:14" ht="22.5" customHeight="1" x14ac:dyDescent="0.2">
      <c r="A141" s="32"/>
      <c r="B141" s="2">
        <v>134</v>
      </c>
      <c r="C141" s="3"/>
      <c r="D141" s="3"/>
      <c r="E141" s="3"/>
      <c r="F141" s="3"/>
      <c r="G141" s="4"/>
      <c r="H141" s="3"/>
      <c r="I141" s="4"/>
      <c r="J141" s="5"/>
      <c r="K141" s="5"/>
      <c r="L141" s="5" t="str">
        <f t="shared" si="1"/>
        <v/>
      </c>
      <c r="M141" s="9"/>
      <c r="N141" s="9"/>
    </row>
    <row r="142" spans="1:14" ht="22.5" customHeight="1" x14ac:dyDescent="0.2">
      <c r="A142" s="32"/>
      <c r="B142" s="2">
        <v>135</v>
      </c>
      <c r="C142" s="3"/>
      <c r="D142" s="3"/>
      <c r="E142" s="3"/>
      <c r="F142" s="3"/>
      <c r="G142" s="4"/>
      <c r="H142" s="3"/>
      <c r="I142" s="4"/>
      <c r="J142" s="5"/>
      <c r="K142" s="5"/>
      <c r="L142" s="5" t="str">
        <f t="shared" si="1"/>
        <v/>
      </c>
      <c r="M142" s="9"/>
      <c r="N142" s="9"/>
    </row>
    <row r="143" spans="1:14" ht="22.5" customHeight="1" x14ac:dyDescent="0.2">
      <c r="A143" s="32"/>
      <c r="B143" s="2">
        <v>136</v>
      </c>
      <c r="C143" s="3"/>
      <c r="D143" s="3"/>
      <c r="E143" s="3"/>
      <c r="F143" s="3"/>
      <c r="G143" s="4"/>
      <c r="H143" s="3"/>
      <c r="I143" s="4"/>
      <c r="J143" s="5"/>
      <c r="K143" s="5"/>
      <c r="L143" s="5" t="str">
        <f t="shared" si="1"/>
        <v/>
      </c>
      <c r="M143" s="9"/>
      <c r="N143" s="9"/>
    </row>
    <row r="144" spans="1:14" ht="22.5" customHeight="1" x14ac:dyDescent="0.2">
      <c r="A144" s="32"/>
      <c r="B144" s="2">
        <v>137</v>
      </c>
      <c r="C144" s="3"/>
      <c r="D144" s="3"/>
      <c r="E144" s="3"/>
      <c r="F144" s="3"/>
      <c r="G144" s="4"/>
      <c r="H144" s="3"/>
      <c r="I144" s="4"/>
      <c r="J144" s="5"/>
      <c r="K144" s="5"/>
      <c r="L144" s="5" t="str">
        <f t="shared" si="1"/>
        <v/>
      </c>
      <c r="M144" s="9"/>
      <c r="N144" s="9"/>
    </row>
    <row r="145" spans="1:14" ht="22.5" customHeight="1" x14ac:dyDescent="0.2">
      <c r="A145" s="32"/>
      <c r="B145" s="2">
        <v>138</v>
      </c>
      <c r="C145" s="3"/>
      <c r="D145" s="3"/>
      <c r="E145" s="3"/>
      <c r="F145" s="3"/>
      <c r="G145" s="4"/>
      <c r="H145" s="3"/>
      <c r="I145" s="4"/>
      <c r="J145" s="5"/>
      <c r="K145" s="5"/>
      <c r="L145" s="5" t="str">
        <f t="shared" si="1"/>
        <v/>
      </c>
      <c r="M145" s="9"/>
      <c r="N145" s="9"/>
    </row>
    <row r="146" spans="1:14" ht="22.5" customHeight="1" x14ac:dyDescent="0.2">
      <c r="A146" s="32"/>
      <c r="B146" s="2">
        <v>139</v>
      </c>
      <c r="C146" s="3"/>
      <c r="D146" s="3"/>
      <c r="E146" s="3"/>
      <c r="F146" s="3"/>
      <c r="G146" s="4"/>
      <c r="H146" s="3"/>
      <c r="I146" s="4"/>
      <c r="J146" s="5"/>
      <c r="K146" s="5"/>
      <c r="L146" s="5" t="str">
        <f t="shared" si="0"/>
        <v/>
      </c>
      <c r="M146" s="9"/>
      <c r="N146" s="9"/>
    </row>
    <row r="147" spans="1:14" ht="22.5" customHeight="1" x14ac:dyDescent="0.2">
      <c r="A147" s="32"/>
      <c r="B147" s="2">
        <v>140</v>
      </c>
      <c r="C147" s="3"/>
      <c r="D147" s="3"/>
      <c r="E147" s="3"/>
      <c r="F147" s="3"/>
      <c r="G147" s="4"/>
      <c r="H147" s="3"/>
      <c r="I147" s="4"/>
      <c r="J147" s="5"/>
      <c r="K147" s="5"/>
      <c r="L147" s="5" t="str">
        <f t="shared" si="0"/>
        <v/>
      </c>
      <c r="M147" s="9"/>
      <c r="N147" s="9"/>
    </row>
    <row r="148" spans="1:14" ht="22.5" customHeight="1" x14ac:dyDescent="0.2">
      <c r="A148" s="32"/>
      <c r="B148" s="2">
        <v>141</v>
      </c>
      <c r="C148" s="3"/>
      <c r="D148" s="3"/>
      <c r="E148" s="3"/>
      <c r="F148" s="3"/>
      <c r="G148" s="4"/>
      <c r="H148" s="3"/>
      <c r="I148" s="4"/>
      <c r="J148" s="5"/>
      <c r="K148" s="5"/>
      <c r="L148" s="5" t="str">
        <f t="shared" si="0"/>
        <v/>
      </c>
      <c r="M148" s="9"/>
      <c r="N148" s="9"/>
    </row>
    <row r="149" spans="1:14" ht="22.5" customHeight="1" x14ac:dyDescent="0.2">
      <c r="A149" s="32"/>
      <c r="B149" s="2">
        <v>142</v>
      </c>
      <c r="C149" s="3"/>
      <c r="D149" s="3"/>
      <c r="E149" s="3"/>
      <c r="F149" s="3"/>
      <c r="G149" s="4"/>
      <c r="H149" s="3"/>
      <c r="I149" s="4"/>
      <c r="J149" s="5"/>
      <c r="K149" s="5"/>
      <c r="L149" s="5" t="str">
        <f t="shared" si="0"/>
        <v/>
      </c>
      <c r="M149" s="9"/>
      <c r="N149" s="9"/>
    </row>
    <row r="150" spans="1:14" ht="22.5" customHeight="1" x14ac:dyDescent="0.2">
      <c r="A150" s="32"/>
      <c r="B150" s="2">
        <v>143</v>
      </c>
      <c r="C150" s="3"/>
      <c r="D150" s="3"/>
      <c r="E150" s="3"/>
      <c r="F150" s="3"/>
      <c r="G150" s="4"/>
      <c r="H150" s="3"/>
      <c r="I150" s="4"/>
      <c r="J150" s="5"/>
      <c r="K150" s="5"/>
      <c r="L150" s="5" t="str">
        <f t="shared" si="0"/>
        <v/>
      </c>
      <c r="M150" s="9"/>
      <c r="N150" s="9"/>
    </row>
    <row r="151" spans="1:14" ht="22.5" customHeight="1" x14ac:dyDescent="0.2">
      <c r="A151" s="32"/>
      <c r="B151" s="2">
        <v>144</v>
      </c>
      <c r="C151" s="3"/>
      <c r="D151" s="3"/>
      <c r="E151" s="3"/>
      <c r="F151" s="3"/>
      <c r="G151" s="4"/>
      <c r="H151" s="3"/>
      <c r="I151" s="4"/>
      <c r="J151" s="5"/>
      <c r="K151" s="5"/>
      <c r="L151" s="5" t="str">
        <f t="shared" si="0"/>
        <v/>
      </c>
      <c r="M151" s="9"/>
      <c r="N151" s="9"/>
    </row>
    <row r="152" spans="1:14" ht="22.5" customHeight="1" x14ac:dyDescent="0.2">
      <c r="A152" s="32"/>
      <c r="B152" s="2">
        <v>145</v>
      </c>
      <c r="C152" s="3"/>
      <c r="D152" s="3"/>
      <c r="E152" s="3"/>
      <c r="F152" s="3"/>
      <c r="G152" s="4"/>
      <c r="H152" s="3"/>
      <c r="I152" s="4"/>
      <c r="J152" s="5"/>
      <c r="K152" s="5"/>
      <c r="L152" s="5" t="str">
        <f t="shared" si="0"/>
        <v/>
      </c>
      <c r="M152" s="9"/>
      <c r="N152" s="9"/>
    </row>
    <row r="153" spans="1:14" ht="22.5" customHeight="1" x14ac:dyDescent="0.2">
      <c r="A153" s="32"/>
      <c r="B153" s="2">
        <v>146</v>
      </c>
      <c r="C153" s="3"/>
      <c r="D153" s="3"/>
      <c r="E153" s="3"/>
      <c r="F153" s="3"/>
      <c r="G153" s="4"/>
      <c r="H153" s="3"/>
      <c r="I153" s="4"/>
      <c r="J153" s="5"/>
      <c r="K153" s="5"/>
      <c r="L153" s="5" t="str">
        <f t="shared" si="0"/>
        <v/>
      </c>
      <c r="M153" s="9"/>
      <c r="N153" s="9"/>
    </row>
    <row r="154" spans="1:14" ht="22.5" customHeight="1" x14ac:dyDescent="0.2">
      <c r="A154" s="32"/>
      <c r="B154" s="2">
        <v>147</v>
      </c>
      <c r="C154" s="3"/>
      <c r="D154" s="3"/>
      <c r="E154" s="3"/>
      <c r="F154" s="3"/>
      <c r="G154" s="4"/>
      <c r="H154" s="3"/>
      <c r="I154" s="4"/>
      <c r="J154" s="5"/>
      <c r="K154" s="5"/>
      <c r="L154" s="5" t="str">
        <f t="shared" si="0"/>
        <v/>
      </c>
      <c r="M154" s="9"/>
      <c r="N154" s="9"/>
    </row>
    <row r="155" spans="1:14" ht="22.5" customHeight="1" x14ac:dyDescent="0.2">
      <c r="A155" s="32"/>
      <c r="B155" s="2">
        <v>148</v>
      </c>
      <c r="C155" s="3"/>
      <c r="D155" s="3"/>
      <c r="E155" s="3"/>
      <c r="F155" s="3"/>
      <c r="G155" s="4"/>
      <c r="H155" s="3"/>
      <c r="I155" s="4"/>
      <c r="J155" s="5"/>
      <c r="K155" s="5"/>
      <c r="L155" s="5" t="str">
        <f t="shared" si="0"/>
        <v/>
      </c>
      <c r="M155" s="9"/>
      <c r="N155" s="9"/>
    </row>
    <row r="156" spans="1:14" ht="22.5" customHeight="1" x14ac:dyDescent="0.2">
      <c r="A156" s="32"/>
      <c r="B156" s="2">
        <v>149</v>
      </c>
      <c r="C156" s="3"/>
      <c r="D156" s="3"/>
      <c r="E156" s="3"/>
      <c r="F156" s="3"/>
      <c r="G156" s="4"/>
      <c r="H156" s="3"/>
      <c r="I156" s="4"/>
      <c r="J156" s="5"/>
      <c r="K156" s="5"/>
      <c r="L156" s="5" t="str">
        <f t="shared" si="0"/>
        <v/>
      </c>
      <c r="M156" s="9"/>
      <c r="N156" s="9"/>
    </row>
    <row r="157" spans="1:14" ht="22.5" customHeight="1" x14ac:dyDescent="0.2">
      <c r="A157" s="32"/>
      <c r="B157" s="2">
        <v>150</v>
      </c>
      <c r="C157" s="3"/>
      <c r="D157" s="3"/>
      <c r="E157" s="3"/>
      <c r="F157" s="3"/>
      <c r="G157" s="4"/>
      <c r="H157" s="3"/>
      <c r="I157" s="4"/>
      <c r="J157" s="5"/>
      <c r="K157" s="5"/>
      <c r="L157" s="5" t="str">
        <f t="shared" si="0"/>
        <v/>
      </c>
      <c r="M157" s="9"/>
      <c r="N157" s="9"/>
    </row>
    <row r="158" spans="1:14" ht="22.5" customHeight="1" x14ac:dyDescent="0.2">
      <c r="A158" s="32"/>
      <c r="B158" s="2">
        <v>151</v>
      </c>
      <c r="C158" s="3"/>
      <c r="D158" s="3"/>
      <c r="E158" s="3"/>
      <c r="F158" s="3"/>
      <c r="G158" s="4"/>
      <c r="H158" s="3"/>
      <c r="I158" s="4"/>
      <c r="J158" s="5"/>
      <c r="K158" s="5"/>
      <c r="L158" s="5" t="str">
        <f t="shared" si="0"/>
        <v/>
      </c>
      <c r="M158" s="9"/>
      <c r="N158" s="9"/>
    </row>
    <row r="159" spans="1:14" ht="22.5" customHeight="1" x14ac:dyDescent="0.2">
      <c r="A159" s="32"/>
      <c r="B159" s="2">
        <v>152</v>
      </c>
      <c r="C159" s="3"/>
      <c r="D159" s="3"/>
      <c r="E159" s="3"/>
      <c r="F159" s="3"/>
      <c r="G159" s="4"/>
      <c r="H159" s="3"/>
      <c r="I159" s="4"/>
      <c r="J159" s="5"/>
      <c r="K159" s="5"/>
      <c r="L159" s="5" t="str">
        <f t="shared" si="0"/>
        <v/>
      </c>
      <c r="M159" s="9"/>
      <c r="N159" s="9"/>
    </row>
    <row r="160" spans="1:14" ht="22.5" customHeight="1" x14ac:dyDescent="0.2">
      <c r="A160" s="32"/>
      <c r="B160" s="2">
        <v>153</v>
      </c>
      <c r="C160" s="3"/>
      <c r="D160" s="3"/>
      <c r="E160" s="3"/>
      <c r="F160" s="3"/>
      <c r="G160" s="4"/>
      <c r="H160" s="3"/>
      <c r="I160" s="4"/>
      <c r="J160" s="5"/>
      <c r="K160" s="5"/>
      <c r="L160" s="5" t="str">
        <f t="shared" si="0"/>
        <v/>
      </c>
      <c r="M160" s="9"/>
      <c r="N160" s="9"/>
    </row>
    <row r="161" spans="1:14" ht="22.5" customHeight="1" x14ac:dyDescent="0.2">
      <c r="A161" s="32"/>
      <c r="B161" s="2">
        <v>154</v>
      </c>
      <c r="C161" s="3"/>
      <c r="D161" s="3"/>
      <c r="E161" s="3"/>
      <c r="F161" s="3"/>
      <c r="G161" s="4"/>
      <c r="H161" s="3"/>
      <c r="I161" s="4"/>
      <c r="J161" s="5"/>
      <c r="K161" s="5"/>
      <c r="L161" s="5" t="str">
        <f t="shared" si="0"/>
        <v/>
      </c>
      <c r="M161" s="9"/>
      <c r="N161" s="9"/>
    </row>
    <row r="162" spans="1:14" ht="22.5" customHeight="1" x14ac:dyDescent="0.2">
      <c r="A162" s="32"/>
      <c r="B162" s="2">
        <v>155</v>
      </c>
      <c r="C162" s="3"/>
      <c r="D162" s="3"/>
      <c r="E162" s="3"/>
      <c r="F162" s="3"/>
      <c r="G162" s="4"/>
      <c r="H162" s="3"/>
      <c r="I162" s="4"/>
      <c r="J162" s="5"/>
      <c r="K162" s="5"/>
      <c r="L162" s="5" t="str">
        <f t="shared" si="0"/>
        <v/>
      </c>
      <c r="M162" s="9"/>
      <c r="N162" s="9"/>
    </row>
    <row r="163" spans="1:14" ht="22.5" customHeight="1" x14ac:dyDescent="0.2">
      <c r="A163" s="32"/>
      <c r="B163" s="2">
        <v>156</v>
      </c>
      <c r="C163" s="3"/>
      <c r="D163" s="3"/>
      <c r="E163" s="3"/>
      <c r="F163" s="3"/>
      <c r="G163" s="4"/>
      <c r="H163" s="3"/>
      <c r="I163" s="4"/>
      <c r="J163" s="5"/>
      <c r="K163" s="5"/>
      <c r="L163" s="5" t="str">
        <f t="shared" si="0"/>
        <v/>
      </c>
      <c r="M163" s="9"/>
      <c r="N163" s="9"/>
    </row>
    <row r="164" spans="1:14" ht="22.5" customHeight="1" x14ac:dyDescent="0.2">
      <c r="A164" s="32"/>
      <c r="B164" s="2">
        <v>157</v>
      </c>
      <c r="C164" s="3"/>
      <c r="D164" s="3"/>
      <c r="E164" s="3"/>
      <c r="F164" s="3"/>
      <c r="G164" s="4"/>
      <c r="H164" s="3"/>
      <c r="I164" s="4"/>
      <c r="J164" s="5"/>
      <c r="K164" s="5"/>
      <c r="L164" s="5" t="str">
        <f t="shared" si="0"/>
        <v/>
      </c>
      <c r="M164" s="9"/>
      <c r="N164" s="9"/>
    </row>
    <row r="165" spans="1:14" ht="22.5" customHeight="1" x14ac:dyDescent="0.2">
      <c r="A165" s="32"/>
      <c r="B165" s="2">
        <v>158</v>
      </c>
      <c r="C165" s="3"/>
      <c r="D165" s="3"/>
      <c r="E165" s="3"/>
      <c r="F165" s="3"/>
      <c r="G165" s="4"/>
      <c r="H165" s="3"/>
      <c r="I165" s="4"/>
      <c r="J165" s="5"/>
      <c r="K165" s="5"/>
      <c r="L165" s="5" t="str">
        <f t="shared" si="0"/>
        <v/>
      </c>
      <c r="M165" s="9"/>
      <c r="N165" s="9"/>
    </row>
    <row r="166" spans="1:14" ht="22.5" customHeight="1" x14ac:dyDescent="0.2">
      <c r="A166" s="32"/>
      <c r="B166" s="2">
        <v>159</v>
      </c>
      <c r="C166" s="3"/>
      <c r="D166" s="3"/>
      <c r="E166" s="3"/>
      <c r="F166" s="3"/>
      <c r="G166" s="4"/>
      <c r="H166" s="3"/>
      <c r="I166" s="4"/>
      <c r="J166" s="5"/>
      <c r="K166" s="5"/>
      <c r="L166" s="5" t="str">
        <f t="shared" si="0"/>
        <v/>
      </c>
      <c r="M166" s="9"/>
      <c r="N166" s="9"/>
    </row>
    <row r="167" spans="1:14" ht="22.5" customHeight="1" x14ac:dyDescent="0.2">
      <c r="A167" s="32"/>
      <c r="B167" s="2">
        <v>160</v>
      </c>
      <c r="C167" s="3"/>
      <c r="D167" s="3"/>
      <c r="E167" s="3"/>
      <c r="F167" s="3"/>
      <c r="G167" s="4"/>
      <c r="H167" s="3"/>
      <c r="I167" s="4"/>
      <c r="J167" s="5"/>
      <c r="K167" s="5"/>
      <c r="L167" s="5" t="str">
        <f t="shared" si="0"/>
        <v/>
      </c>
      <c r="M167" s="9"/>
      <c r="N167" s="9"/>
    </row>
    <row r="168" spans="1:14" ht="22.5" customHeight="1" x14ac:dyDescent="0.2">
      <c r="A168" s="32"/>
      <c r="B168" s="2">
        <v>161</v>
      </c>
      <c r="C168" s="3"/>
      <c r="D168" s="3"/>
      <c r="E168" s="3"/>
      <c r="F168" s="3"/>
      <c r="G168" s="4"/>
      <c r="H168" s="3"/>
      <c r="I168" s="4"/>
      <c r="J168" s="5"/>
      <c r="K168" s="5"/>
      <c r="L168" s="5" t="str">
        <f t="shared" ref="L168:L193" si="2">IF(J168+K168=0,"",J168+K168)</f>
        <v/>
      </c>
      <c r="M168" s="9"/>
      <c r="N168" s="9"/>
    </row>
    <row r="169" spans="1:14" ht="22.5" customHeight="1" x14ac:dyDescent="0.2">
      <c r="A169" s="32"/>
      <c r="B169" s="2">
        <v>162</v>
      </c>
      <c r="C169" s="3"/>
      <c r="D169" s="3"/>
      <c r="E169" s="3"/>
      <c r="F169" s="3"/>
      <c r="G169" s="4"/>
      <c r="H169" s="3"/>
      <c r="I169" s="4"/>
      <c r="J169" s="5"/>
      <c r="K169" s="5"/>
      <c r="L169" s="5" t="str">
        <f t="shared" si="2"/>
        <v/>
      </c>
      <c r="M169" s="9"/>
      <c r="N169" s="9"/>
    </row>
    <row r="170" spans="1:14" ht="22.5" customHeight="1" x14ac:dyDescent="0.2">
      <c r="A170" s="32"/>
      <c r="B170" s="2">
        <v>163</v>
      </c>
      <c r="C170" s="3"/>
      <c r="D170" s="3"/>
      <c r="E170" s="3"/>
      <c r="F170" s="3"/>
      <c r="G170" s="4"/>
      <c r="H170" s="3"/>
      <c r="I170" s="4"/>
      <c r="J170" s="5"/>
      <c r="K170" s="5"/>
      <c r="L170" s="5" t="str">
        <f t="shared" si="2"/>
        <v/>
      </c>
      <c r="M170" s="9"/>
      <c r="N170" s="9"/>
    </row>
    <row r="171" spans="1:14" ht="22.5" customHeight="1" x14ac:dyDescent="0.2">
      <c r="A171" s="32"/>
      <c r="B171" s="2">
        <v>164</v>
      </c>
      <c r="C171" s="3"/>
      <c r="D171" s="3"/>
      <c r="E171" s="3"/>
      <c r="F171" s="3"/>
      <c r="G171" s="4"/>
      <c r="H171" s="3"/>
      <c r="I171" s="4"/>
      <c r="J171" s="5"/>
      <c r="K171" s="5"/>
      <c r="L171" s="5" t="str">
        <f t="shared" si="2"/>
        <v/>
      </c>
      <c r="M171" s="9"/>
      <c r="N171" s="9"/>
    </row>
    <row r="172" spans="1:14" ht="22.5" customHeight="1" x14ac:dyDescent="0.2">
      <c r="A172" s="32"/>
      <c r="B172" s="2">
        <v>165</v>
      </c>
      <c r="C172" s="3"/>
      <c r="D172" s="3"/>
      <c r="E172" s="3"/>
      <c r="F172" s="3"/>
      <c r="G172" s="4"/>
      <c r="H172" s="3"/>
      <c r="I172" s="4"/>
      <c r="J172" s="5"/>
      <c r="K172" s="5"/>
      <c r="L172" s="5" t="str">
        <f t="shared" si="2"/>
        <v/>
      </c>
      <c r="M172" s="9"/>
      <c r="N172" s="9"/>
    </row>
    <row r="173" spans="1:14" ht="22.5" customHeight="1" x14ac:dyDescent="0.2">
      <c r="A173" s="32"/>
      <c r="B173" s="2">
        <v>166</v>
      </c>
      <c r="C173" s="3"/>
      <c r="D173" s="3"/>
      <c r="E173" s="3"/>
      <c r="F173" s="3"/>
      <c r="G173" s="4"/>
      <c r="H173" s="3"/>
      <c r="I173" s="4"/>
      <c r="J173" s="5"/>
      <c r="K173" s="5"/>
      <c r="L173" s="5" t="str">
        <f t="shared" si="2"/>
        <v/>
      </c>
      <c r="M173" s="9"/>
      <c r="N173" s="9"/>
    </row>
    <row r="174" spans="1:14" ht="22.5" customHeight="1" x14ac:dyDescent="0.2">
      <c r="A174" s="32"/>
      <c r="B174" s="2">
        <v>167</v>
      </c>
      <c r="C174" s="3"/>
      <c r="D174" s="3"/>
      <c r="E174" s="3"/>
      <c r="F174" s="3"/>
      <c r="G174" s="4"/>
      <c r="H174" s="3"/>
      <c r="I174" s="4"/>
      <c r="J174" s="5"/>
      <c r="K174" s="5"/>
      <c r="L174" s="5" t="str">
        <f t="shared" si="2"/>
        <v/>
      </c>
      <c r="M174" s="9"/>
      <c r="N174" s="9"/>
    </row>
    <row r="175" spans="1:14" ht="22.5" customHeight="1" x14ac:dyDescent="0.2">
      <c r="A175" s="32"/>
      <c r="B175" s="2">
        <v>168</v>
      </c>
      <c r="C175" s="3"/>
      <c r="D175" s="3"/>
      <c r="E175" s="3"/>
      <c r="F175" s="3"/>
      <c r="G175" s="4"/>
      <c r="H175" s="3"/>
      <c r="I175" s="4"/>
      <c r="J175" s="5"/>
      <c r="K175" s="5"/>
      <c r="L175" s="5" t="str">
        <f t="shared" si="2"/>
        <v/>
      </c>
      <c r="M175" s="9"/>
      <c r="N175" s="9"/>
    </row>
    <row r="176" spans="1:14" ht="22.5" customHeight="1" x14ac:dyDescent="0.2">
      <c r="A176" s="32"/>
      <c r="B176" s="2">
        <v>169</v>
      </c>
      <c r="C176" s="3"/>
      <c r="D176" s="3"/>
      <c r="E176" s="3"/>
      <c r="F176" s="3"/>
      <c r="G176" s="4"/>
      <c r="H176" s="3"/>
      <c r="I176" s="4"/>
      <c r="J176" s="5"/>
      <c r="K176" s="5"/>
      <c r="L176" s="5" t="str">
        <f t="shared" si="2"/>
        <v/>
      </c>
      <c r="M176" s="9"/>
      <c r="N176" s="9"/>
    </row>
    <row r="177" spans="1:14" ht="22.5" customHeight="1" x14ac:dyDescent="0.2">
      <c r="A177" s="32"/>
      <c r="B177" s="2">
        <v>170</v>
      </c>
      <c r="C177" s="3"/>
      <c r="D177" s="3"/>
      <c r="E177" s="3"/>
      <c r="F177" s="3"/>
      <c r="G177" s="4"/>
      <c r="H177" s="3"/>
      <c r="I177" s="4"/>
      <c r="J177" s="5"/>
      <c r="K177" s="5"/>
      <c r="L177" s="5" t="str">
        <f t="shared" si="2"/>
        <v/>
      </c>
      <c r="M177" s="9"/>
      <c r="N177" s="9"/>
    </row>
    <row r="178" spans="1:14" ht="22.5" customHeight="1" x14ac:dyDescent="0.2">
      <c r="A178" s="32"/>
      <c r="B178" s="2">
        <v>171</v>
      </c>
      <c r="C178" s="3"/>
      <c r="D178" s="3"/>
      <c r="E178" s="3"/>
      <c r="F178" s="3"/>
      <c r="G178" s="4"/>
      <c r="H178" s="3"/>
      <c r="I178" s="4"/>
      <c r="J178" s="5"/>
      <c r="K178" s="5"/>
      <c r="L178" s="5" t="str">
        <f t="shared" si="2"/>
        <v/>
      </c>
      <c r="M178" s="9"/>
      <c r="N178" s="9"/>
    </row>
    <row r="179" spans="1:14" ht="22.5" customHeight="1" x14ac:dyDescent="0.2">
      <c r="A179" s="32"/>
      <c r="B179" s="2">
        <v>172</v>
      </c>
      <c r="C179" s="3"/>
      <c r="D179" s="3"/>
      <c r="E179" s="3"/>
      <c r="F179" s="3"/>
      <c r="G179" s="4"/>
      <c r="H179" s="3"/>
      <c r="I179" s="4"/>
      <c r="J179" s="5"/>
      <c r="K179" s="5"/>
      <c r="L179" s="5" t="str">
        <f t="shared" si="2"/>
        <v/>
      </c>
      <c r="M179" s="9"/>
      <c r="N179" s="9"/>
    </row>
    <row r="180" spans="1:14" ht="22.5" customHeight="1" x14ac:dyDescent="0.2">
      <c r="A180" s="32"/>
      <c r="B180" s="2">
        <v>173</v>
      </c>
      <c r="C180" s="3"/>
      <c r="D180" s="3"/>
      <c r="E180" s="3"/>
      <c r="F180" s="3"/>
      <c r="G180" s="4"/>
      <c r="H180" s="3"/>
      <c r="I180" s="4"/>
      <c r="J180" s="5"/>
      <c r="K180" s="5"/>
      <c r="L180" s="5" t="str">
        <f t="shared" si="2"/>
        <v/>
      </c>
      <c r="M180" s="9"/>
      <c r="N180" s="9"/>
    </row>
    <row r="181" spans="1:14" ht="22.5" customHeight="1" x14ac:dyDescent="0.2">
      <c r="A181" s="32"/>
      <c r="B181" s="2">
        <v>174</v>
      </c>
      <c r="C181" s="3"/>
      <c r="D181" s="3"/>
      <c r="E181" s="3"/>
      <c r="F181" s="3"/>
      <c r="G181" s="4"/>
      <c r="H181" s="3"/>
      <c r="I181" s="4"/>
      <c r="J181" s="5"/>
      <c r="K181" s="5"/>
      <c r="L181" s="5" t="str">
        <f t="shared" si="2"/>
        <v/>
      </c>
      <c r="M181" s="9"/>
      <c r="N181" s="9"/>
    </row>
    <row r="182" spans="1:14" ht="22.5" customHeight="1" x14ac:dyDescent="0.2">
      <c r="A182" s="32"/>
      <c r="B182" s="2">
        <v>175</v>
      </c>
      <c r="C182" s="3"/>
      <c r="D182" s="3"/>
      <c r="E182" s="3"/>
      <c r="F182" s="3"/>
      <c r="G182" s="4"/>
      <c r="H182" s="3"/>
      <c r="I182" s="4"/>
      <c r="J182" s="5"/>
      <c r="K182" s="5"/>
      <c r="L182" s="5" t="str">
        <f t="shared" si="2"/>
        <v/>
      </c>
      <c r="M182" s="9"/>
      <c r="N182" s="9"/>
    </row>
    <row r="183" spans="1:14" ht="22.5" customHeight="1" x14ac:dyDescent="0.2">
      <c r="A183" s="32"/>
      <c r="B183" s="2">
        <v>176</v>
      </c>
      <c r="C183" s="3"/>
      <c r="D183" s="3"/>
      <c r="E183" s="3"/>
      <c r="F183" s="3"/>
      <c r="G183" s="4"/>
      <c r="H183" s="3"/>
      <c r="I183" s="4"/>
      <c r="J183" s="5"/>
      <c r="K183" s="5"/>
      <c r="L183" s="5" t="str">
        <f t="shared" si="2"/>
        <v/>
      </c>
      <c r="M183" s="9"/>
      <c r="N183" s="9"/>
    </row>
    <row r="184" spans="1:14" ht="22.5" customHeight="1" x14ac:dyDescent="0.2">
      <c r="A184" s="32"/>
      <c r="B184" s="2">
        <v>177</v>
      </c>
      <c r="C184" s="3"/>
      <c r="D184" s="3"/>
      <c r="E184" s="3"/>
      <c r="F184" s="3"/>
      <c r="G184" s="4"/>
      <c r="H184" s="3"/>
      <c r="I184" s="4"/>
      <c r="J184" s="5"/>
      <c r="K184" s="5"/>
      <c r="L184" s="5" t="str">
        <f t="shared" si="2"/>
        <v/>
      </c>
      <c r="M184" s="9"/>
      <c r="N184" s="9"/>
    </row>
    <row r="185" spans="1:14" ht="22.5" customHeight="1" x14ac:dyDescent="0.2">
      <c r="A185" s="32"/>
      <c r="B185" s="2">
        <v>178</v>
      </c>
      <c r="C185" s="3"/>
      <c r="D185" s="3"/>
      <c r="E185" s="3"/>
      <c r="F185" s="3"/>
      <c r="G185" s="4"/>
      <c r="H185" s="3"/>
      <c r="I185" s="4"/>
      <c r="J185" s="5"/>
      <c r="K185" s="5"/>
      <c r="L185" s="5" t="str">
        <f t="shared" si="2"/>
        <v/>
      </c>
      <c r="M185" s="9"/>
      <c r="N185" s="9"/>
    </row>
    <row r="186" spans="1:14" ht="22.5" customHeight="1" x14ac:dyDescent="0.2">
      <c r="A186" s="32"/>
      <c r="B186" s="2">
        <v>179</v>
      </c>
      <c r="C186" s="3"/>
      <c r="D186" s="3"/>
      <c r="E186" s="3"/>
      <c r="F186" s="3"/>
      <c r="G186" s="4"/>
      <c r="H186" s="3"/>
      <c r="I186" s="4"/>
      <c r="J186" s="5"/>
      <c r="K186" s="5"/>
      <c r="L186" s="5" t="str">
        <f t="shared" si="2"/>
        <v/>
      </c>
      <c r="M186" s="9"/>
      <c r="N186" s="9"/>
    </row>
    <row r="187" spans="1:14" ht="22.5" customHeight="1" x14ac:dyDescent="0.2">
      <c r="A187" s="32"/>
      <c r="B187" s="2">
        <v>180</v>
      </c>
      <c r="C187" s="3"/>
      <c r="D187" s="3"/>
      <c r="E187" s="3"/>
      <c r="F187" s="3"/>
      <c r="G187" s="4"/>
      <c r="H187" s="3"/>
      <c r="I187" s="4"/>
      <c r="J187" s="5"/>
      <c r="K187" s="5"/>
      <c r="L187" s="5" t="str">
        <f t="shared" si="2"/>
        <v/>
      </c>
      <c r="M187" s="9"/>
      <c r="N187" s="9"/>
    </row>
    <row r="188" spans="1:14" ht="22.5" customHeight="1" x14ac:dyDescent="0.2">
      <c r="A188" s="32"/>
      <c r="B188" s="2">
        <v>181</v>
      </c>
      <c r="C188" s="3"/>
      <c r="D188" s="3"/>
      <c r="E188" s="3"/>
      <c r="F188" s="3"/>
      <c r="G188" s="4"/>
      <c r="H188" s="3"/>
      <c r="I188" s="4"/>
      <c r="J188" s="5"/>
      <c r="K188" s="5"/>
      <c r="L188" s="5" t="str">
        <f t="shared" si="2"/>
        <v/>
      </c>
      <c r="M188" s="9"/>
      <c r="N188" s="9"/>
    </row>
    <row r="189" spans="1:14" ht="22.5" customHeight="1" x14ac:dyDescent="0.2">
      <c r="A189" s="32"/>
      <c r="B189" s="2">
        <v>182</v>
      </c>
      <c r="C189" s="3"/>
      <c r="D189" s="3"/>
      <c r="E189" s="3"/>
      <c r="F189" s="3"/>
      <c r="G189" s="4"/>
      <c r="H189" s="3"/>
      <c r="I189" s="4"/>
      <c r="J189" s="5"/>
      <c r="K189" s="5"/>
      <c r="L189" s="5" t="str">
        <f t="shared" si="2"/>
        <v/>
      </c>
      <c r="M189" s="9"/>
      <c r="N189" s="9"/>
    </row>
    <row r="190" spans="1:14" ht="22.5" customHeight="1" x14ac:dyDescent="0.2">
      <c r="A190" s="32"/>
      <c r="B190" s="2">
        <v>183</v>
      </c>
      <c r="C190" s="3"/>
      <c r="D190" s="3"/>
      <c r="E190" s="3"/>
      <c r="F190" s="3"/>
      <c r="G190" s="4"/>
      <c r="H190" s="3"/>
      <c r="I190" s="4"/>
      <c r="J190" s="5"/>
      <c r="K190" s="5"/>
      <c r="L190" s="5" t="str">
        <f t="shared" si="2"/>
        <v/>
      </c>
      <c r="M190" s="9"/>
      <c r="N190" s="9"/>
    </row>
    <row r="191" spans="1:14" ht="22.5" customHeight="1" x14ac:dyDescent="0.2">
      <c r="A191" s="32"/>
      <c r="B191" s="2">
        <v>184</v>
      </c>
      <c r="C191" s="3"/>
      <c r="D191" s="3"/>
      <c r="E191" s="3"/>
      <c r="F191" s="3"/>
      <c r="G191" s="4"/>
      <c r="H191" s="3"/>
      <c r="I191" s="4"/>
      <c r="J191" s="5"/>
      <c r="K191" s="5"/>
      <c r="L191" s="5" t="str">
        <f t="shared" si="2"/>
        <v/>
      </c>
      <c r="M191" s="9"/>
      <c r="N191" s="9"/>
    </row>
    <row r="192" spans="1:14" ht="22.5" customHeight="1" x14ac:dyDescent="0.2">
      <c r="A192" s="32"/>
      <c r="B192" s="2">
        <v>185</v>
      </c>
      <c r="C192" s="3"/>
      <c r="D192" s="3"/>
      <c r="E192" s="3"/>
      <c r="F192" s="3"/>
      <c r="G192" s="4"/>
      <c r="H192" s="3"/>
      <c r="I192" s="4"/>
      <c r="J192" s="5"/>
      <c r="K192" s="5"/>
      <c r="L192" s="5" t="str">
        <f t="shared" si="2"/>
        <v/>
      </c>
      <c r="M192" s="9"/>
      <c r="N192" s="9"/>
    </row>
    <row r="193" spans="1:29" ht="22.5" customHeight="1" x14ac:dyDescent="0.2">
      <c r="A193" s="32"/>
      <c r="B193" s="2">
        <v>186</v>
      </c>
      <c r="C193" s="3"/>
      <c r="D193" s="3"/>
      <c r="E193" s="3"/>
      <c r="F193" s="3"/>
      <c r="G193" s="4"/>
      <c r="H193" s="3"/>
      <c r="I193" s="4"/>
      <c r="J193" s="5"/>
      <c r="K193" s="5"/>
      <c r="L193" s="5" t="str">
        <f t="shared" si="2"/>
        <v/>
      </c>
      <c r="M193" s="9"/>
      <c r="N193" s="9"/>
    </row>
    <row r="194" spans="1:29" ht="22.5" customHeight="1" x14ac:dyDescent="0.2">
      <c r="A194" s="32"/>
      <c r="B194" s="2">
        <v>187</v>
      </c>
      <c r="C194" s="3"/>
      <c r="D194" s="3"/>
      <c r="E194" s="3"/>
      <c r="F194" s="3"/>
      <c r="G194" s="4"/>
      <c r="H194" s="3"/>
      <c r="I194" s="4"/>
      <c r="J194" s="5"/>
      <c r="K194" s="5"/>
      <c r="L194" s="5" t="str">
        <f t="shared" ref="L194:L206" si="3">IF(J194+K194=0,"",J194+K194)</f>
        <v/>
      </c>
      <c r="M194" s="9"/>
      <c r="N194" s="9"/>
    </row>
    <row r="195" spans="1:29" ht="22.5" customHeight="1" x14ac:dyDescent="0.2">
      <c r="A195" s="32"/>
      <c r="B195" s="2">
        <v>188</v>
      </c>
      <c r="C195" s="3"/>
      <c r="D195" s="3"/>
      <c r="E195" s="3"/>
      <c r="F195" s="3"/>
      <c r="G195" s="4"/>
      <c r="H195" s="3"/>
      <c r="I195" s="4"/>
      <c r="J195" s="5"/>
      <c r="K195" s="5"/>
      <c r="L195" s="5" t="str">
        <f t="shared" si="3"/>
        <v/>
      </c>
      <c r="M195" s="9"/>
      <c r="N195" s="9"/>
    </row>
    <row r="196" spans="1:29" ht="22.5" customHeight="1" x14ac:dyDescent="0.2">
      <c r="A196" s="32"/>
      <c r="B196" s="2">
        <v>189</v>
      </c>
      <c r="C196" s="3"/>
      <c r="D196" s="3"/>
      <c r="E196" s="3"/>
      <c r="F196" s="3"/>
      <c r="G196" s="4"/>
      <c r="H196" s="3"/>
      <c r="I196" s="4"/>
      <c r="J196" s="5"/>
      <c r="K196" s="5"/>
      <c r="L196" s="5" t="str">
        <f t="shared" si="3"/>
        <v/>
      </c>
      <c r="M196" s="9"/>
      <c r="N196" s="9"/>
    </row>
    <row r="197" spans="1:29" ht="22.5" customHeight="1" x14ac:dyDescent="0.2">
      <c r="A197" s="32"/>
      <c r="B197" s="2">
        <v>190</v>
      </c>
      <c r="C197" s="3"/>
      <c r="D197" s="3"/>
      <c r="E197" s="3"/>
      <c r="F197" s="3"/>
      <c r="G197" s="4"/>
      <c r="H197" s="3"/>
      <c r="I197" s="4"/>
      <c r="J197" s="5"/>
      <c r="K197" s="5"/>
      <c r="L197" s="5" t="str">
        <f t="shared" si="3"/>
        <v/>
      </c>
      <c r="M197" s="9"/>
      <c r="N197" s="9"/>
    </row>
    <row r="198" spans="1:29" ht="22.5" customHeight="1" x14ac:dyDescent="0.2">
      <c r="A198" s="32"/>
      <c r="B198" s="2">
        <v>191</v>
      </c>
      <c r="C198" s="3"/>
      <c r="D198" s="3"/>
      <c r="E198" s="3"/>
      <c r="F198" s="3"/>
      <c r="G198" s="4"/>
      <c r="H198" s="3"/>
      <c r="I198" s="4"/>
      <c r="J198" s="5"/>
      <c r="K198" s="5"/>
      <c r="L198" s="5" t="str">
        <f t="shared" si="3"/>
        <v/>
      </c>
      <c r="M198" s="9"/>
      <c r="N198" s="9"/>
    </row>
    <row r="199" spans="1:29" ht="22.5" customHeight="1" x14ac:dyDescent="0.2">
      <c r="A199" s="32"/>
      <c r="B199" s="2">
        <v>192</v>
      </c>
      <c r="C199" s="3"/>
      <c r="D199" s="3"/>
      <c r="E199" s="3"/>
      <c r="F199" s="3"/>
      <c r="G199" s="4"/>
      <c r="H199" s="3"/>
      <c r="I199" s="4"/>
      <c r="J199" s="5"/>
      <c r="K199" s="5"/>
      <c r="L199" s="5" t="str">
        <f t="shared" si="3"/>
        <v/>
      </c>
      <c r="M199" s="9"/>
      <c r="N199" s="9"/>
    </row>
    <row r="200" spans="1:29" ht="22.5" customHeight="1" x14ac:dyDescent="0.2">
      <c r="A200" s="32"/>
      <c r="B200" s="2">
        <v>193</v>
      </c>
      <c r="C200" s="3"/>
      <c r="D200" s="3"/>
      <c r="E200" s="3"/>
      <c r="F200" s="3"/>
      <c r="G200" s="4"/>
      <c r="H200" s="3"/>
      <c r="I200" s="4"/>
      <c r="J200" s="5"/>
      <c r="K200" s="5"/>
      <c r="L200" s="5" t="str">
        <f t="shared" si="3"/>
        <v/>
      </c>
      <c r="M200" s="9"/>
      <c r="N200" s="9"/>
    </row>
    <row r="201" spans="1:29" ht="22.5" customHeight="1" x14ac:dyDescent="0.2">
      <c r="A201" s="32"/>
      <c r="B201" s="2">
        <v>194</v>
      </c>
      <c r="C201" s="3"/>
      <c r="D201" s="3"/>
      <c r="E201" s="3"/>
      <c r="F201" s="3"/>
      <c r="G201" s="4"/>
      <c r="H201" s="3"/>
      <c r="I201" s="4"/>
      <c r="J201" s="5"/>
      <c r="K201" s="5"/>
      <c r="L201" s="5" t="str">
        <f t="shared" si="3"/>
        <v/>
      </c>
      <c r="M201" s="9"/>
      <c r="N201" s="9"/>
    </row>
    <row r="202" spans="1:29" ht="22.5" customHeight="1" x14ac:dyDescent="0.2">
      <c r="A202" s="32"/>
      <c r="B202" s="2">
        <v>195</v>
      </c>
      <c r="C202" s="3"/>
      <c r="D202" s="3"/>
      <c r="E202" s="3"/>
      <c r="F202" s="3"/>
      <c r="G202" s="4"/>
      <c r="H202" s="3"/>
      <c r="I202" s="4"/>
      <c r="J202" s="5"/>
      <c r="K202" s="5"/>
      <c r="L202" s="5" t="str">
        <f t="shared" si="3"/>
        <v/>
      </c>
      <c r="M202" s="9"/>
      <c r="N202" s="9"/>
    </row>
    <row r="203" spans="1:29" ht="22.5" customHeight="1" x14ac:dyDescent="0.2">
      <c r="A203" s="32"/>
      <c r="B203" s="2">
        <v>196</v>
      </c>
      <c r="C203" s="3"/>
      <c r="D203" s="3"/>
      <c r="E203" s="3"/>
      <c r="F203" s="3"/>
      <c r="G203" s="4"/>
      <c r="H203" s="3"/>
      <c r="I203" s="4"/>
      <c r="J203" s="5"/>
      <c r="K203" s="5"/>
      <c r="L203" s="5" t="str">
        <f t="shared" si="3"/>
        <v/>
      </c>
      <c r="M203" s="9"/>
      <c r="N203" s="9"/>
    </row>
    <row r="204" spans="1:29" ht="22.5" customHeight="1" x14ac:dyDescent="0.2">
      <c r="A204" s="32"/>
      <c r="B204" s="2">
        <v>197</v>
      </c>
      <c r="C204" s="3"/>
      <c r="D204" s="3"/>
      <c r="E204" s="3"/>
      <c r="F204" s="3"/>
      <c r="G204" s="4"/>
      <c r="H204" s="3"/>
      <c r="I204" s="4"/>
      <c r="J204" s="5"/>
      <c r="K204" s="5"/>
      <c r="L204" s="5" t="str">
        <f t="shared" si="3"/>
        <v/>
      </c>
      <c r="M204" s="9"/>
      <c r="N204" s="9"/>
    </row>
    <row r="205" spans="1:29" ht="22.5" customHeight="1" x14ac:dyDescent="0.2">
      <c r="A205" s="32"/>
      <c r="B205" s="2">
        <v>198</v>
      </c>
      <c r="C205" s="3"/>
      <c r="D205" s="3"/>
      <c r="E205" s="3"/>
      <c r="F205" s="3"/>
      <c r="G205" s="4"/>
      <c r="H205" s="3"/>
      <c r="I205" s="4"/>
      <c r="J205" s="5"/>
      <c r="K205" s="5"/>
      <c r="L205" s="5" t="str">
        <f t="shared" si="3"/>
        <v/>
      </c>
      <c r="M205" s="9"/>
      <c r="N205" s="9"/>
    </row>
    <row r="206" spans="1:29" ht="22.5" customHeight="1" x14ac:dyDescent="0.2">
      <c r="A206" s="32"/>
      <c r="B206" s="2">
        <v>199</v>
      </c>
      <c r="C206" s="3"/>
      <c r="D206" s="3"/>
      <c r="E206" s="3"/>
      <c r="F206" s="3"/>
      <c r="G206" s="4"/>
      <c r="H206" s="3"/>
      <c r="I206" s="4"/>
      <c r="J206" s="5"/>
      <c r="K206" s="5"/>
      <c r="L206" s="5" t="str">
        <f t="shared" si="3"/>
        <v/>
      </c>
      <c r="M206" s="9"/>
      <c r="N206" s="9"/>
    </row>
    <row r="207" spans="1:29" ht="22.5" customHeight="1" x14ac:dyDescent="0.2">
      <c r="A207" s="32"/>
      <c r="B207" s="2">
        <v>200</v>
      </c>
      <c r="C207" s="3"/>
      <c r="D207" s="3"/>
      <c r="E207" s="3"/>
      <c r="F207" s="3"/>
      <c r="G207" s="4"/>
      <c r="H207" s="3"/>
      <c r="I207" s="4"/>
      <c r="J207" s="5"/>
      <c r="K207" s="5"/>
      <c r="L207" s="5" t="str">
        <f t="shared" si="0"/>
        <v/>
      </c>
      <c r="M207" s="9"/>
      <c r="N207" s="9"/>
    </row>
    <row r="208" spans="1:29" x14ac:dyDescent="0.2">
      <c r="M208" s="58">
        <f>SUBTOTAL(9,$M$8:$M$207)</f>
        <v>0</v>
      </c>
      <c r="N208" s="58">
        <f>SUBTOTAL(9,$N$8:$N$207)</f>
        <v>0</v>
      </c>
      <c r="O208" s="37"/>
      <c r="S208" s="54"/>
      <c r="T208" s="54"/>
      <c r="AB208" s="55"/>
      <c r="AC208" s="55"/>
    </row>
    <row r="209" spans="12:29" x14ac:dyDescent="0.2">
      <c r="L209" s="59"/>
      <c r="M209" s="60"/>
      <c r="N209" s="60"/>
      <c r="O209" s="38"/>
      <c r="S209" s="54"/>
      <c r="T209" s="54"/>
      <c r="AB209" s="55"/>
      <c r="AC209" s="55"/>
    </row>
    <row r="210" spans="12:29" x14ac:dyDescent="0.2">
      <c r="L210" s="59"/>
      <c r="M210" s="60"/>
      <c r="N210" s="60"/>
      <c r="O210" s="38"/>
      <c r="S210" s="54"/>
      <c r="T210" s="54"/>
      <c r="AB210" s="55"/>
      <c r="AC210" s="55"/>
    </row>
    <row r="211" spans="12:29" x14ac:dyDescent="0.2">
      <c r="L211" s="59"/>
      <c r="M211" s="60"/>
      <c r="N211" s="60"/>
      <c r="O211" s="38"/>
      <c r="S211" s="54"/>
      <c r="T211" s="54"/>
      <c r="AB211" s="55"/>
      <c r="AC211" s="55"/>
    </row>
    <row r="212" spans="12:29" x14ac:dyDescent="0.2">
      <c r="S212" s="54"/>
      <c r="T212" s="54"/>
      <c r="AB212" s="55"/>
      <c r="AC212" s="55"/>
    </row>
    <row r="213" spans="12:29" x14ac:dyDescent="0.2">
      <c r="S213" s="54"/>
      <c r="T213" s="54"/>
      <c r="AB213" s="55"/>
      <c r="AC213" s="55"/>
    </row>
    <row r="214" spans="12:29" x14ac:dyDescent="0.2">
      <c r="S214" s="54"/>
      <c r="T214" s="54"/>
      <c r="AB214" s="55"/>
      <c r="AC214" s="55"/>
    </row>
    <row r="215" spans="12:29" x14ac:dyDescent="0.2">
      <c r="S215" s="54"/>
      <c r="T215" s="54"/>
      <c r="AB215" s="55"/>
      <c r="AC215" s="55"/>
    </row>
    <row r="216" spans="12:29" x14ac:dyDescent="0.2">
      <c r="S216" s="54"/>
      <c r="T216" s="54"/>
      <c r="AB216" s="55"/>
      <c r="AC216" s="55"/>
    </row>
    <row r="217" spans="12:29" x14ac:dyDescent="0.2">
      <c r="O217" s="50"/>
      <c r="S217" s="54"/>
      <c r="T217" s="54"/>
      <c r="AB217" s="55"/>
      <c r="AC217" s="55"/>
    </row>
  </sheetData>
  <mergeCells count="13">
    <mergeCell ref="B6:B7"/>
    <mergeCell ref="C6:C7"/>
    <mergeCell ref="D6:D7"/>
    <mergeCell ref="E6:E7"/>
    <mergeCell ref="F6:F7"/>
    <mergeCell ref="N6:N7"/>
    <mergeCell ref="C2:N2"/>
    <mergeCell ref="J4:N4"/>
    <mergeCell ref="G6:G7"/>
    <mergeCell ref="H6:H7"/>
    <mergeCell ref="I6:I7"/>
    <mergeCell ref="J6:L6"/>
    <mergeCell ref="M6:M7"/>
  </mergeCells>
  <phoneticPr fontId="1"/>
  <conditionalFormatting sqref="E207:O207 E146:O167 B8:O8 B9:C207 D9:O11 E12:O84 D12:D207">
    <cfRule type="expression" dxfId="7" priority="11">
      <formula>#REF!=""</formula>
    </cfRule>
  </conditionalFormatting>
  <conditionalFormatting sqref="E168:O180">
    <cfRule type="expression" dxfId="6" priority="7">
      <formula>#REF!=""</formula>
    </cfRule>
  </conditionalFormatting>
  <conditionalFormatting sqref="E181:O193">
    <cfRule type="expression" dxfId="5" priority="6">
      <formula>#REF!=""</formula>
    </cfRule>
  </conditionalFormatting>
  <conditionalFormatting sqref="E194:O206">
    <cfRule type="expression" dxfId="4" priority="5">
      <formula>#REF!=""</formula>
    </cfRule>
  </conditionalFormatting>
  <conditionalFormatting sqref="E85:O106">
    <cfRule type="expression" dxfId="3" priority="4">
      <formula>#REF!=""</formula>
    </cfRule>
  </conditionalFormatting>
  <conditionalFormatting sqref="E107:O119">
    <cfRule type="expression" dxfId="2" priority="3">
      <formula>#REF!=""</formula>
    </cfRule>
  </conditionalFormatting>
  <conditionalFormatting sqref="E120:O132">
    <cfRule type="expression" dxfId="1" priority="2">
      <formula>#REF!=""</formula>
    </cfRule>
  </conditionalFormatting>
  <conditionalFormatting sqref="E133:O145">
    <cfRule type="expression" dxfId="0" priority="1">
      <formula>#REF!=""</formula>
    </cfRule>
  </conditionalFormatting>
  <dataValidations count="2">
    <dataValidation type="list" allowBlank="1" showInputMessage="1" showErrorMessage="1" sqref="D8:D207" xr:uid="{00000000-0002-0000-0000-000000000000}">
      <formula1>INDIRECT($C8)</formula1>
    </dataValidation>
    <dataValidation type="list" allowBlank="1" showInputMessage="1" showErrorMessage="1" sqref="A983148:A983247 A65644:A65743 A131180:A131279 A196716:A196815 A262252:A262351 A327788:A327887 A393324:A393423 A458860:A458959 A524396:A524495 A589932:A590031 A655468:A655567 A721004:A721103 A786540:A786639 A852076:A852175 A917612:A917711 A8:A207" xr:uid="{00000000-0002-0000-0000-000001000000}">
      <formula1>"中止,追加"</formula1>
    </dataValidation>
  </dataValidations>
  <pageMargins left="0.78740157480314965" right="0.78740157480314965" top="0.78740157480314965" bottom="0.59055118110236227" header="0.51181102362204722" footer="0.51181102362204722"/>
  <pageSetup paperSize="9" scale="55" fitToHeight="0" orientation="landscape" r:id="rId1"/>
  <headerFooter alignWithMargins="0">
    <oddFooter>&amp;C&amp;P / &amp;N ページ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94879F-CC19-46A9-AC9E-7EF809FD79CB}">
          <x14:formula1>
            <xm:f>'削除禁止（事業細目）'!$A$3:$A$6</xm:f>
          </x14:formula1>
          <xm:sqref>C8:C207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X38"/>
  <sheetViews>
    <sheetView tabSelected="1" view="pageBreakPreview" zoomScaleNormal="100" workbookViewId="0">
      <selection activeCell="X12" sqref="X12"/>
    </sheetView>
  </sheetViews>
  <sheetFormatPr defaultColWidth="9" defaultRowHeight="13" x14ac:dyDescent="0.2"/>
  <cols>
    <col min="1" max="1" width="12" style="20" customWidth="1"/>
    <col min="2" max="2" width="1.6328125" style="20" customWidth="1"/>
    <col min="3" max="4" width="5.08984375" style="20" customWidth="1"/>
    <col min="5" max="11" width="3.7265625" style="20" customWidth="1"/>
    <col min="12" max="12" width="5.08984375" style="20" customWidth="1"/>
    <col min="13" max="22" width="3.7265625" style="20" customWidth="1"/>
    <col min="23" max="16384" width="9" style="20"/>
  </cols>
  <sheetData>
    <row r="1" spans="1:24" x14ac:dyDescent="0.2">
      <c r="A1" s="19"/>
      <c r="Q1" s="21"/>
      <c r="R1" s="21" t="s">
        <v>45</v>
      </c>
      <c r="S1" s="21"/>
    </row>
    <row r="2" spans="1:24" s="22" customFormat="1" ht="30" customHeight="1" x14ac:dyDescent="0.2">
      <c r="A2" s="101" t="s">
        <v>18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4" s="22" customFormat="1" ht="19" customHeight="1" x14ac:dyDescent="0.2">
      <c r="A3" s="23" t="s">
        <v>19</v>
      </c>
      <c r="B3" s="103" t="str">
        <f>" "&amp;選手強化事業内訳!J4&amp;""</f>
        <v xml:space="preserve"> 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  <c r="X3" s="24"/>
    </row>
    <row r="4" spans="1:24" s="26" customFormat="1" ht="19" customHeight="1" x14ac:dyDescent="0.2">
      <c r="A4" s="25" t="s">
        <v>20</v>
      </c>
      <c r="B4" s="15"/>
      <c r="C4" s="73" t="s">
        <v>63</v>
      </c>
      <c r="D4" s="73"/>
      <c r="E4" s="16" t="s">
        <v>39</v>
      </c>
      <c r="F4" s="16">
        <v>4</v>
      </c>
      <c r="G4" s="16" t="s">
        <v>40</v>
      </c>
      <c r="H4" s="16">
        <v>1</v>
      </c>
      <c r="I4" s="16" t="s">
        <v>41</v>
      </c>
      <c r="J4" s="16" t="s">
        <v>42</v>
      </c>
      <c r="K4" s="73" t="s">
        <v>64</v>
      </c>
      <c r="L4" s="73"/>
      <c r="M4" s="16" t="s">
        <v>49</v>
      </c>
      <c r="N4" s="16">
        <v>3</v>
      </c>
      <c r="O4" s="16" t="s">
        <v>43</v>
      </c>
      <c r="P4" s="16">
        <v>31</v>
      </c>
      <c r="Q4" s="16" t="s">
        <v>41</v>
      </c>
      <c r="R4" s="13"/>
      <c r="S4" s="13"/>
      <c r="T4" s="13"/>
      <c r="U4" s="13"/>
      <c r="V4" s="14"/>
    </row>
    <row r="5" spans="1:24" s="26" customFormat="1" ht="35.15" customHeight="1" x14ac:dyDescent="0.2">
      <c r="A5" s="106" t="s">
        <v>21</v>
      </c>
      <c r="B5" s="108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24" s="26" customFormat="1" ht="35.15" customHeight="1" x14ac:dyDescent="0.2">
      <c r="A6" s="107"/>
      <c r="B6" s="11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</row>
    <row r="7" spans="1:24" s="26" customFormat="1" ht="35.15" customHeight="1" x14ac:dyDescent="0.2">
      <c r="A7" s="107"/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</row>
    <row r="8" spans="1:24" s="26" customFormat="1" ht="35.15" customHeight="1" x14ac:dyDescent="0.2">
      <c r="A8" s="107"/>
      <c r="B8" s="11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</row>
    <row r="9" spans="1:24" s="26" customFormat="1" ht="35.15" customHeight="1" x14ac:dyDescent="0.2">
      <c r="A9" s="106" t="s">
        <v>22</v>
      </c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4"/>
    </row>
    <row r="10" spans="1:24" s="26" customFormat="1" ht="35.15" customHeight="1" x14ac:dyDescent="0.2">
      <c r="A10" s="107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7"/>
    </row>
    <row r="11" spans="1:24" s="26" customFormat="1" ht="35.15" customHeight="1" x14ac:dyDescent="0.2">
      <c r="A11" s="107"/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7"/>
    </row>
    <row r="12" spans="1:24" s="26" customFormat="1" ht="35.15" customHeight="1" x14ac:dyDescent="0.2">
      <c r="A12" s="114"/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  <c r="X12" s="27"/>
    </row>
    <row r="13" spans="1:24" s="26" customFormat="1" ht="25" customHeight="1" x14ac:dyDescent="0.2">
      <c r="A13" s="106" t="s">
        <v>55</v>
      </c>
      <c r="B13" s="76" t="s">
        <v>56</v>
      </c>
      <c r="C13" s="77"/>
      <c r="D13" s="77"/>
      <c r="E13" s="78"/>
      <c r="F13" s="76"/>
      <c r="G13" s="77"/>
      <c r="H13" s="77"/>
      <c r="I13" s="78"/>
      <c r="J13" s="79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</row>
    <row r="14" spans="1:24" s="26" customFormat="1" ht="120" customHeight="1" x14ac:dyDescent="0.2">
      <c r="A14" s="114"/>
      <c r="B14" s="95" t="s">
        <v>57</v>
      </c>
      <c r="C14" s="96"/>
      <c r="D14" s="96"/>
      <c r="E14" s="97"/>
      <c r="F14" s="95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7"/>
    </row>
    <row r="15" spans="1:24" ht="15" customHeight="1" x14ac:dyDescent="0.2">
      <c r="A15" s="161" t="s">
        <v>23</v>
      </c>
      <c r="B15" s="92" t="s">
        <v>54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4"/>
    </row>
    <row r="16" spans="1:24" s="26" customFormat="1" ht="15" customHeight="1" x14ac:dyDescent="0.2">
      <c r="A16" s="162"/>
      <c r="B16" s="118" t="s">
        <v>36</v>
      </c>
      <c r="C16" s="118"/>
      <c r="D16" s="118"/>
      <c r="E16" s="118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20"/>
    </row>
    <row r="17" spans="1:22" s="26" customFormat="1" ht="20.149999999999999" customHeight="1" x14ac:dyDescent="0.2">
      <c r="A17" s="162"/>
      <c r="B17" s="10"/>
      <c r="C17" s="121"/>
      <c r="D17" s="122"/>
      <c r="E17" s="91" t="s">
        <v>24</v>
      </c>
      <c r="F17" s="74"/>
      <c r="G17" s="74"/>
      <c r="H17" s="74" t="s">
        <v>25</v>
      </c>
      <c r="I17" s="74"/>
      <c r="J17" s="74"/>
      <c r="K17" s="74" t="s">
        <v>47</v>
      </c>
      <c r="L17" s="74"/>
      <c r="M17" s="74"/>
      <c r="N17" s="74" t="s">
        <v>48</v>
      </c>
      <c r="O17" s="74"/>
      <c r="P17" s="74"/>
      <c r="Q17" s="115"/>
      <c r="R17" s="116"/>
      <c r="S17" s="117"/>
      <c r="T17" s="126" t="s">
        <v>28</v>
      </c>
      <c r="U17" s="127"/>
      <c r="V17" s="128"/>
    </row>
    <row r="18" spans="1:22" s="26" customFormat="1" ht="15" customHeight="1" x14ac:dyDescent="0.2">
      <c r="A18" s="162"/>
      <c r="B18" s="10"/>
      <c r="C18" s="129" t="s">
        <v>33</v>
      </c>
      <c r="D18" s="130"/>
      <c r="E18" s="100">
        <f>COUNTIFS(選手強化事業内訳!$C$8:$C$400,"選手強化活動事業",選手強化事業内訳!$D$8:$D$400,"国内合宿",選手強化事業内訳!$N$8:$N$400,"&lt;&gt;")</f>
        <v>0</v>
      </c>
      <c r="F18" s="75"/>
      <c r="G18" s="17" t="s">
        <v>29</v>
      </c>
      <c r="H18" s="75">
        <f>COUNTIFS(選手強化事業内訳!$C$8:$C$400,"選手強化活動事業",選手強化事業内訳!$D$8:$D$400,"海外合宿",選手強化事業内訳!$N$8:$N$400,"&lt;&gt;")</f>
        <v>0</v>
      </c>
      <c r="I18" s="75"/>
      <c r="J18" s="17" t="s">
        <v>29</v>
      </c>
      <c r="K18" s="75">
        <f>COUNTIFS(選手強化事業内訳!$C$8:$C$400,"選手強化活動事業",選手強化事業内訳!$D$8:$D$400,"チーム派遣",選手強化事業内訳!$N$8:$N$400,"&lt;&gt;")+COUNTIFS(選手強化事業内訳!$C$8:$C$400,"選手強化活動事業",選手強化事業内訳!$D$8:$D$400,"チーム派遣（オリ予選）",選手強化事業内訳!$N$8:$N$400,"&lt;&gt;")</f>
        <v>0</v>
      </c>
      <c r="L18" s="75"/>
      <c r="M18" s="17" t="s">
        <v>29</v>
      </c>
      <c r="N18" s="75">
        <f>COUNTIFS(選手強化事業内訳!$C$8:$C$400,"選手強化活動事業",選手強化事業内訳!$D$8:$D$400,"チーム招待",選手強化事業内訳!$N$8:$N$400,"&lt;&gt;")+COUNTIFS(選手強化事業内訳!$C$8:$C$400,"選手強化活動事業",選手強化事業内訳!$D$8:$D$400,"チーム招待（オリ予選）",選手強化事業内訳!$N$8:$N$400,"&lt;&gt;")</f>
        <v>0</v>
      </c>
      <c r="O18" s="75"/>
      <c r="P18" s="17" t="s">
        <v>29</v>
      </c>
      <c r="Q18" s="131"/>
      <c r="R18" s="132"/>
      <c r="S18" s="133"/>
      <c r="T18" s="75">
        <f>SUM(E18,H18,K18,N18)</f>
        <v>0</v>
      </c>
      <c r="U18" s="75"/>
      <c r="V18" s="18" t="s">
        <v>29</v>
      </c>
    </row>
    <row r="19" spans="1:22" s="26" customFormat="1" ht="15" customHeight="1" x14ac:dyDescent="0.2">
      <c r="A19" s="162"/>
      <c r="B19" s="10"/>
      <c r="C19" s="123" t="s">
        <v>34</v>
      </c>
      <c r="D19" s="124"/>
      <c r="E19" s="125">
        <f>SUMIFS(選手強化事業内訳!$M$8:$M$400,選手強化事業内訳!$C$8:$C$400,"選手強化活動事業",選手強化事業内訳!$D$8:$D$400,"国内合宿",選手強化事業内訳!$N$8:$N$400,"&lt;&gt;")</f>
        <v>0</v>
      </c>
      <c r="F19" s="99"/>
      <c r="G19" s="99"/>
      <c r="H19" s="99">
        <f>SUMIFS(選手強化事業内訳!$M$8:$M$400,選手強化事業内訳!$C$8:$C$400,"選手強化活動事業",選手強化事業内訳!$D$8:$D$400,"海外合宿",選手強化事業内訳!$N$8:$N$400,"&lt;&gt;")</f>
        <v>0</v>
      </c>
      <c r="I19" s="99"/>
      <c r="J19" s="99"/>
      <c r="K19" s="99">
        <f>SUMIFS(選手強化事業内訳!$M$8:$M$400,選手強化事業内訳!$C$8:$C$400,"選手強化活動事業",選手強化事業内訳!$D$8:$D$400,"チーム派遣",選手強化事業内訳!$N$8:$N$400,"&lt;&gt;")+SUMIFS(選手強化事業内訳!$M$8:$M$400,選手強化事業内訳!$C$8:$C$400,"選手強化活動事業",選手強化事業内訳!$D$8:$D$400,"チーム派遣（オリ予選）",選手強化事業内訳!$N$8:$N$400,"&lt;&gt;")</f>
        <v>0</v>
      </c>
      <c r="L19" s="99"/>
      <c r="M19" s="99"/>
      <c r="N19" s="99">
        <f>SUMIFS(選手強化事業内訳!$M$8:$M$400,選手強化事業内訳!$C$8:$C$400,"選手強化活動事業",選手強化事業内訳!$D$8:$D$400,"チーム招待",選手強化事業内訳!$N$8:$N$400,"&lt;&gt;")+SUMIFS(選手強化事業内訳!$M$8:$M$400,選手強化事業内訳!$C$8:$C$400,"選手強化活動事業",選手強化事業内訳!$D$8:$D$400,"チーム招待（オリ予選）",選手強化事業内訳!$N$8:$N$400,"&lt;&gt;")</f>
        <v>0</v>
      </c>
      <c r="O19" s="99"/>
      <c r="P19" s="99"/>
      <c r="Q19" s="98"/>
      <c r="R19" s="98"/>
      <c r="S19" s="98"/>
      <c r="T19" s="134">
        <f>SUM(E19,H19,K19,N19)</f>
        <v>0</v>
      </c>
      <c r="U19" s="135"/>
      <c r="V19" s="124"/>
    </row>
    <row r="20" spans="1:22" s="26" customFormat="1" ht="15" customHeight="1" x14ac:dyDescent="0.2">
      <c r="A20" s="162"/>
      <c r="B20" s="11"/>
      <c r="C20" s="149" t="s">
        <v>35</v>
      </c>
      <c r="D20" s="144"/>
      <c r="E20" s="150">
        <f>SUMIFS(選手強化事業内訳!$N$8:$N$400,選手強化事業内訳!$C$8:$C$400,"選手強化活動事業",選手強化事業内訳!$D$8:$D$400,"国内合宿",選手強化事業内訳!$N$8:$N$400,"&lt;&gt;")</f>
        <v>0</v>
      </c>
      <c r="F20" s="136"/>
      <c r="G20" s="136"/>
      <c r="H20" s="136">
        <f>SUMIFS(選手強化事業内訳!$N$8:$N$400,選手強化事業内訳!$C$8:$C$400,"選手強化活動事業",選手強化事業内訳!$D$8:$D$400,"海外合宿",選手強化事業内訳!$N$8:$N$400,"&lt;&gt;")</f>
        <v>0</v>
      </c>
      <c r="I20" s="136"/>
      <c r="J20" s="136"/>
      <c r="K20" s="136">
        <f>SUMIFS(選手強化事業内訳!$N$8:$N$400,選手強化事業内訳!$C$8:$C$400,"選手強化活動事業",選手強化事業内訳!$D$8:$D$400,"チーム派遣",選手強化事業内訳!$N$8:$N$400,"&lt;&gt;")+SUMIFS(選手強化事業内訳!$N$8:$N$400,選手強化事業内訳!$C$8:$C$400,"選手強化活動事業",選手強化事業内訳!$D$8:$D$400,"チーム派遣（オリ予選）",選手強化事業内訳!$N$8:$N$400,"&lt;&gt;")</f>
        <v>0</v>
      </c>
      <c r="L20" s="136"/>
      <c r="M20" s="136"/>
      <c r="N20" s="136">
        <f>SUMIFS(選手強化事業内訳!$N$8:$N$400,選手強化事業内訳!$C$8:$C$400,"選手強化活動事業",選手強化事業内訳!$D$8:$D$400,"チーム招待",選手強化事業内訳!$N$8:$N$400,"&lt;&gt;")+SUMIFS(選手強化事業内訳!$N$8:$N$400,選手強化事業内訳!$C$8:$C$400,"選手強化活動事業",選手強化事業内訳!$D$8:$D$400,"チーム招待（オリ予選）",選手強化事業内訳!$N$8:$N$400,"&lt;&gt;")</f>
        <v>0</v>
      </c>
      <c r="O20" s="136"/>
      <c r="P20" s="136"/>
      <c r="Q20" s="145"/>
      <c r="R20" s="145"/>
      <c r="S20" s="145"/>
      <c r="T20" s="142">
        <f>SUM(E20,H20,K20,N20)</f>
        <v>0</v>
      </c>
      <c r="U20" s="143"/>
      <c r="V20" s="144"/>
    </row>
    <row r="21" spans="1:22" s="26" customFormat="1" ht="15" customHeight="1" x14ac:dyDescent="0.2">
      <c r="A21" s="162"/>
      <c r="B21" s="118" t="s">
        <v>37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41"/>
    </row>
    <row r="22" spans="1:22" s="26" customFormat="1" ht="20.149999999999999" customHeight="1" x14ac:dyDescent="0.2">
      <c r="A22" s="162"/>
      <c r="B22" s="10"/>
      <c r="C22" s="121"/>
      <c r="D22" s="122"/>
      <c r="E22" s="91" t="s">
        <v>30</v>
      </c>
      <c r="F22" s="74"/>
      <c r="G22" s="74"/>
      <c r="H22" s="74" t="s">
        <v>31</v>
      </c>
      <c r="I22" s="74"/>
      <c r="J22" s="74"/>
      <c r="K22" s="140"/>
      <c r="L22" s="140"/>
      <c r="M22" s="140"/>
      <c r="N22" s="140"/>
      <c r="O22" s="140"/>
      <c r="P22" s="140"/>
      <c r="Q22" s="140"/>
      <c r="R22" s="140"/>
      <c r="S22" s="140"/>
      <c r="T22" s="74" t="s">
        <v>28</v>
      </c>
      <c r="U22" s="74"/>
      <c r="V22" s="122"/>
    </row>
    <row r="23" spans="1:22" s="26" customFormat="1" ht="15" customHeight="1" x14ac:dyDescent="0.2">
      <c r="A23" s="162"/>
      <c r="B23" s="10"/>
      <c r="C23" s="129" t="s">
        <v>33</v>
      </c>
      <c r="D23" s="130"/>
      <c r="E23" s="100">
        <f>COUNTIFS(選手強化事業内訳!$C$8:$C$400,"コーチ力強化事業",選手強化事業内訳!$D$8:$D$400,"海外コーチ設置",選手強化事業内訳!$N$8:$N$400,"&lt;&gt;")</f>
        <v>0</v>
      </c>
      <c r="F23" s="75"/>
      <c r="G23" s="17" t="s">
        <v>29</v>
      </c>
      <c r="H23" s="75">
        <f>COUNTIFS(選手強化事業内訳!$C$8:$C$400,"コーチ力強化事業",選手強化事業内訳!$D$8:$D$400,"コーチ派遣",選手強化事業内訳!$N$8:$N$400,"&lt;&gt;")</f>
        <v>0</v>
      </c>
      <c r="I23" s="75"/>
      <c r="J23" s="17" t="s">
        <v>29</v>
      </c>
      <c r="K23" s="137"/>
      <c r="L23" s="138"/>
      <c r="M23" s="139"/>
      <c r="N23" s="137"/>
      <c r="O23" s="138"/>
      <c r="P23" s="139"/>
      <c r="Q23" s="137"/>
      <c r="R23" s="138"/>
      <c r="S23" s="139"/>
      <c r="T23" s="75">
        <f>SUM(E23,H23,K23,N23,Q23)</f>
        <v>0</v>
      </c>
      <c r="U23" s="75"/>
      <c r="V23" s="18" t="s">
        <v>29</v>
      </c>
    </row>
    <row r="24" spans="1:22" s="26" customFormat="1" ht="15" customHeight="1" x14ac:dyDescent="0.2">
      <c r="A24" s="162"/>
      <c r="B24" s="10"/>
      <c r="C24" s="123" t="s">
        <v>34</v>
      </c>
      <c r="D24" s="124"/>
      <c r="E24" s="125">
        <f>SUMIFS(選手強化事業内訳!$M$8:$M$400,選手強化事業内訳!$C$8:$C$400,"コーチ力強化事業",選手強化事業内訳!$D$8:$D$400,"海外コーチ設置",選手強化事業内訳!$N$8:$N$400,"&lt;&gt;")</f>
        <v>0</v>
      </c>
      <c r="F24" s="99"/>
      <c r="G24" s="99"/>
      <c r="H24" s="99">
        <f>SUMIFS(選手強化事業内訳!$M$8:$M$400,選手強化事業内訳!$C$8:$C$400,"コーチ力強化事業",選手強化事業内訳!$D$8:$D$400,"コーチ派遣",選手強化事業内訳!$N$8:$N$400,"&lt;&gt;")</f>
        <v>0</v>
      </c>
      <c r="I24" s="99"/>
      <c r="J24" s="99"/>
      <c r="K24" s="98"/>
      <c r="L24" s="98"/>
      <c r="M24" s="98"/>
      <c r="N24" s="98"/>
      <c r="O24" s="98"/>
      <c r="P24" s="98"/>
      <c r="Q24" s="98"/>
      <c r="R24" s="98"/>
      <c r="S24" s="98"/>
      <c r="T24" s="134">
        <f>SUM(E24,H24,K24,N24,Q24)</f>
        <v>0</v>
      </c>
      <c r="U24" s="135"/>
      <c r="V24" s="124"/>
    </row>
    <row r="25" spans="1:22" s="26" customFormat="1" ht="15" customHeight="1" x14ac:dyDescent="0.2">
      <c r="A25" s="162"/>
      <c r="B25" s="11"/>
      <c r="C25" s="149" t="s">
        <v>35</v>
      </c>
      <c r="D25" s="144"/>
      <c r="E25" s="150">
        <f>SUMIFS(選手強化事業内訳!$N$8:$N$400,選手強化事業内訳!$C$8:$C$400,"コーチ力強化事業",選手強化事業内訳!$D$8:$D$400,"海外コーチ設置",選手強化事業内訳!$N$8:$N$400,"&lt;&gt;")</f>
        <v>0</v>
      </c>
      <c r="F25" s="136"/>
      <c r="G25" s="136"/>
      <c r="H25" s="136">
        <f>SUMIFS(選手強化事業内訳!$N$8:$N$400,選手強化事業内訳!$C$8:$C$400,"コーチ力強化事業",選手強化事業内訳!$D$8:$D$400,"コーチ派遣",選手強化事業内訳!$N$8:$N$400,"&lt;&gt;")</f>
        <v>0</v>
      </c>
      <c r="I25" s="136"/>
      <c r="J25" s="136"/>
      <c r="K25" s="145"/>
      <c r="L25" s="145"/>
      <c r="M25" s="145"/>
      <c r="N25" s="145"/>
      <c r="O25" s="145"/>
      <c r="P25" s="145"/>
      <c r="Q25" s="145"/>
      <c r="R25" s="145"/>
      <c r="S25" s="145"/>
      <c r="T25" s="142">
        <f>SUM(E25,H25,K25,N25,Q25)</f>
        <v>0</v>
      </c>
      <c r="U25" s="143"/>
      <c r="V25" s="144"/>
    </row>
    <row r="26" spans="1:22" s="26" customFormat="1" ht="15" customHeight="1" x14ac:dyDescent="0.2">
      <c r="A26" s="162"/>
      <c r="B26" s="118" t="s">
        <v>53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41"/>
    </row>
    <row r="27" spans="1:22" s="26" customFormat="1" ht="20.149999999999999" customHeight="1" x14ac:dyDescent="0.2">
      <c r="A27" s="162"/>
      <c r="B27" s="10"/>
      <c r="C27" s="121"/>
      <c r="D27" s="122"/>
      <c r="E27" s="91" t="s">
        <v>24</v>
      </c>
      <c r="F27" s="74"/>
      <c r="G27" s="74"/>
      <c r="H27" s="74" t="s">
        <v>25</v>
      </c>
      <c r="I27" s="74"/>
      <c r="J27" s="74"/>
      <c r="K27" s="74" t="s">
        <v>26</v>
      </c>
      <c r="L27" s="74"/>
      <c r="M27" s="74"/>
      <c r="N27" s="74" t="s">
        <v>27</v>
      </c>
      <c r="O27" s="74"/>
      <c r="P27" s="74"/>
      <c r="Q27" s="140"/>
      <c r="R27" s="140"/>
      <c r="S27" s="140"/>
      <c r="T27" s="74" t="s">
        <v>28</v>
      </c>
      <c r="U27" s="74"/>
      <c r="V27" s="122"/>
    </row>
    <row r="28" spans="1:22" s="26" customFormat="1" ht="15" customHeight="1" x14ac:dyDescent="0.2">
      <c r="A28" s="162"/>
      <c r="B28" s="10"/>
      <c r="C28" s="129" t="s">
        <v>33</v>
      </c>
      <c r="D28" s="130"/>
      <c r="E28" s="100">
        <f>COUNTIFS(選手強化事業内訳!$C$8:$C$400,"次世代アスリート育成強化事業",選手強化事業内訳!$D$8:$D$400,"国内合宿",選手強化事業内訳!$N$8:$N$400,"&lt;&gt;")</f>
        <v>0</v>
      </c>
      <c r="F28" s="75"/>
      <c r="G28" s="17" t="s">
        <v>29</v>
      </c>
      <c r="H28" s="75">
        <f>COUNTIFS(選手強化事業内訳!$C$8:$C$400,"次世代アスリート育成強化事業",選手強化事業内訳!$D$8:$D$400,"海外合宿",選手強化事業内訳!$N$8:$N$400,"&lt;&gt;")</f>
        <v>0</v>
      </c>
      <c r="I28" s="75"/>
      <c r="J28" s="17" t="s">
        <v>29</v>
      </c>
      <c r="K28" s="75">
        <f>COUNTIFS(選手強化事業内訳!$C$8:$C$400,"次世代アスリート育成強化事業",選手強化事業内訳!$D$8:$D$400,"チーム派遣",選手強化事業内訳!$N$8:$N$400,"&lt;&gt;")</f>
        <v>0</v>
      </c>
      <c r="L28" s="75"/>
      <c r="M28" s="17" t="s">
        <v>29</v>
      </c>
      <c r="N28" s="75">
        <f>COUNTIFS(選手強化事業内訳!$C$8:$C$400,"次世代アスリート育成強化事業",選手強化事業内訳!$D$8:$D$400,"チーム招待",選手強化事業内訳!$N$8:$N$400,"&lt;&gt;")</f>
        <v>0</v>
      </c>
      <c r="O28" s="75"/>
      <c r="P28" s="17" t="s">
        <v>29</v>
      </c>
      <c r="Q28" s="137"/>
      <c r="R28" s="138"/>
      <c r="S28" s="139"/>
      <c r="T28" s="75">
        <f>SUM(E28,H28,K28,N28,Q28)</f>
        <v>0</v>
      </c>
      <c r="U28" s="75"/>
      <c r="V28" s="18" t="s">
        <v>29</v>
      </c>
    </row>
    <row r="29" spans="1:22" s="26" customFormat="1" ht="15" customHeight="1" x14ac:dyDescent="0.2">
      <c r="A29" s="162"/>
      <c r="B29" s="10"/>
      <c r="C29" s="123" t="s">
        <v>34</v>
      </c>
      <c r="D29" s="124"/>
      <c r="E29" s="125">
        <f>SUMIFS(選手強化事業内訳!$M$8:$M$400,選手強化事業内訳!$C$8:$C$400,"次世代アスリート育成強化事業",選手強化事業内訳!$D$8:$D$400,"国内合宿",選手強化事業内訳!$N$8:$N$400,"&lt;&gt;")</f>
        <v>0</v>
      </c>
      <c r="F29" s="99"/>
      <c r="G29" s="99"/>
      <c r="H29" s="99">
        <f>SUMIFS(選手強化事業内訳!$M$8:$M$400,選手強化事業内訳!$C$8:$C$400,"次世代アスリート育成強化事業",選手強化事業内訳!$D$8:$D$400,"海外合宿",選手強化事業内訳!$N$8:$N$400,"&lt;&gt;")</f>
        <v>0</v>
      </c>
      <c r="I29" s="99"/>
      <c r="J29" s="99"/>
      <c r="K29" s="99">
        <f>SUMIFS(選手強化事業内訳!$M$8:$M$400,選手強化事業内訳!$C$8:$C$400,"次世代アスリート育成強化事業",選手強化事業内訳!$D$8:$D$400,"チーム派遣",選手強化事業内訳!$N$8:$N$400,"&lt;&gt;")</f>
        <v>0</v>
      </c>
      <c r="L29" s="99"/>
      <c r="M29" s="99"/>
      <c r="N29" s="99">
        <f>SUMIFS(選手強化事業内訳!$M$8:$M$400,選手強化事業内訳!$C$8:$C$400,"次世代アスリート育成強化事業",選手強化事業内訳!$D$8:$D$400,"チーム招待",選手強化事業内訳!$N$8:$N$400,"&lt;&gt;")</f>
        <v>0</v>
      </c>
      <c r="O29" s="99"/>
      <c r="P29" s="99"/>
      <c r="Q29" s="98"/>
      <c r="R29" s="98"/>
      <c r="S29" s="98"/>
      <c r="T29" s="134">
        <f>SUM(E29,H29,K29,N29,Q29)</f>
        <v>0</v>
      </c>
      <c r="U29" s="135"/>
      <c r="V29" s="124"/>
    </row>
    <row r="30" spans="1:22" s="26" customFormat="1" ht="15" customHeight="1" x14ac:dyDescent="0.2">
      <c r="A30" s="162"/>
      <c r="B30" s="11"/>
      <c r="C30" s="149" t="s">
        <v>35</v>
      </c>
      <c r="D30" s="144"/>
      <c r="E30" s="150">
        <f>SUMIFS(選手強化事業内訳!$N$8:$N$400,選手強化事業内訳!$C$8:$C$400,"次世代アスリート育成強化事業",選手強化事業内訳!$D$8:$D$400,"国内合宿",選手強化事業内訳!$N$8:$N$400,"&lt;&gt;")</f>
        <v>0</v>
      </c>
      <c r="F30" s="136"/>
      <c r="G30" s="136"/>
      <c r="H30" s="136">
        <f>SUMIFS(選手強化事業内訳!$N$8:$N$400,選手強化事業内訳!$C$8:$C$400,"次世代アスリート育成強化事業",選手強化事業内訳!$D$8:$D$400,"海外合宿",選手強化事業内訳!$N$8:$N$400,"&lt;&gt;")</f>
        <v>0</v>
      </c>
      <c r="I30" s="136"/>
      <c r="J30" s="136"/>
      <c r="K30" s="136">
        <f>SUMIFS(選手強化事業内訳!$N$8:$N$400,選手強化事業内訳!$C$8:$C$400,"次世代アスリート育成強化事業",選手強化事業内訳!$D$8:$D$400,"チーム派遣",選手強化事業内訳!$N$8:$N$400,"&lt;&gt;")</f>
        <v>0</v>
      </c>
      <c r="L30" s="136"/>
      <c r="M30" s="136"/>
      <c r="N30" s="136">
        <f>SUMIFS(選手強化事業内訳!$N$8:$N$400,選手強化事業内訳!$C$8:$C$400,"次世代アスリート育成強化事業",選手強化事業内訳!$D$8:$D$400,"チーム招待",選手強化事業内訳!$N$8:$N$400,"&lt;&gt;")</f>
        <v>0</v>
      </c>
      <c r="O30" s="136"/>
      <c r="P30" s="136"/>
      <c r="Q30" s="160"/>
      <c r="R30" s="160"/>
      <c r="S30" s="160"/>
      <c r="T30" s="146">
        <f>SUM(E30,H30,K30,N30,Q30)</f>
        <v>0</v>
      </c>
      <c r="U30" s="147"/>
      <c r="V30" s="148"/>
    </row>
    <row r="31" spans="1:22" s="61" customFormat="1" ht="14.15" customHeight="1" x14ac:dyDescent="0.2">
      <c r="A31" s="162"/>
      <c r="B31" s="173" t="s">
        <v>65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4"/>
    </row>
    <row r="32" spans="1:22" s="61" customFormat="1" ht="20.149999999999999" customHeight="1" x14ac:dyDescent="0.2">
      <c r="A32" s="162"/>
      <c r="B32" s="62"/>
      <c r="C32" s="175"/>
      <c r="D32" s="176"/>
      <c r="E32" s="177" t="s">
        <v>66</v>
      </c>
      <c r="F32" s="178"/>
      <c r="G32" s="178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8" t="s">
        <v>28</v>
      </c>
      <c r="U32" s="178"/>
      <c r="V32" s="176"/>
    </row>
    <row r="33" spans="1:22" s="61" customFormat="1" ht="15" customHeight="1" x14ac:dyDescent="0.2">
      <c r="A33" s="162"/>
      <c r="B33" s="62"/>
      <c r="C33" s="180" t="s">
        <v>33</v>
      </c>
      <c r="D33" s="181"/>
      <c r="E33" s="100">
        <f>COUNTIFS(選手強化事業内訳!$C$8:$C$400,"強化活動のＤＸ化促進支援事業",選手強化事業内訳!$D$8:$D$400,"強化活動のＤＸ化促進支援",選手強化事業内訳!$N$8:$N$400,"&lt;&gt;")</f>
        <v>0</v>
      </c>
      <c r="F33" s="75"/>
      <c r="G33" s="63" t="s">
        <v>29</v>
      </c>
      <c r="H33" s="187"/>
      <c r="I33" s="188"/>
      <c r="J33" s="189"/>
      <c r="K33" s="187"/>
      <c r="L33" s="188"/>
      <c r="M33" s="189"/>
      <c r="N33" s="187"/>
      <c r="O33" s="188"/>
      <c r="P33" s="189"/>
      <c r="Q33" s="187"/>
      <c r="R33" s="188"/>
      <c r="S33" s="189"/>
      <c r="T33" s="190">
        <f>SUM(E33,H33,K33,N33,Q33)</f>
        <v>0</v>
      </c>
      <c r="U33" s="190"/>
      <c r="V33" s="64" t="s">
        <v>29</v>
      </c>
    </row>
    <row r="34" spans="1:22" s="61" customFormat="1" ht="15" customHeight="1" x14ac:dyDescent="0.2">
      <c r="A34" s="162"/>
      <c r="B34" s="62"/>
      <c r="C34" s="191" t="s">
        <v>34</v>
      </c>
      <c r="D34" s="192"/>
      <c r="E34" s="125">
        <f>SUMIFS(選手強化事業内訳!$M$8:$M$400,選手強化事業内訳!$C$8:$C$400,"強化活動のＤＸ化促進支援事業",選手強化事業内訳!$D$8:$D$400,"強化活動のＤＸ化促進支援",選手強化事業内訳!$N$8:$N$400,"&lt;&gt;")</f>
        <v>0</v>
      </c>
      <c r="F34" s="99"/>
      <c r="G34" s="99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4">
        <f>SUM(E34,H34,K34,N34,Q34)</f>
        <v>0</v>
      </c>
      <c r="U34" s="195"/>
      <c r="V34" s="192"/>
    </row>
    <row r="35" spans="1:22" s="61" customFormat="1" ht="15" customHeight="1" x14ac:dyDescent="0.2">
      <c r="A35" s="162"/>
      <c r="B35" s="65"/>
      <c r="C35" s="182" t="s">
        <v>35</v>
      </c>
      <c r="D35" s="183"/>
      <c r="E35" s="150">
        <f>SUMIFS(選手強化事業内訳!$N$8:$N$400,選手強化事業内訳!$C$8:$C$400,"強化活動のＤＸ化促進支援事業",選手強化事業内訳!$D$8:$D$400,"強化活動のＤＸ化促進支援",選手強化事業内訳!$N$8:$N$400,"&lt;&gt;")</f>
        <v>0</v>
      </c>
      <c r="F35" s="136"/>
      <c r="G35" s="136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5">
        <f>SUM(E35,H35,K35,N35,Q35)</f>
        <v>0</v>
      </c>
      <c r="U35" s="186"/>
      <c r="V35" s="183"/>
    </row>
    <row r="36" spans="1:22" s="26" customFormat="1" ht="15" customHeight="1" x14ac:dyDescent="0.2">
      <c r="A36" s="162"/>
      <c r="B36" s="164" t="s">
        <v>44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6"/>
      <c r="N36" s="151" t="s">
        <v>32</v>
      </c>
      <c r="O36" s="152"/>
      <c r="P36" s="152"/>
      <c r="Q36" s="157" t="s">
        <v>38</v>
      </c>
      <c r="R36" s="158"/>
      <c r="S36" s="158"/>
      <c r="T36" s="159">
        <f>T18+T23+T28+T33</f>
        <v>0</v>
      </c>
      <c r="U36" s="158"/>
      <c r="V36" s="12" t="s">
        <v>29</v>
      </c>
    </row>
    <row r="37" spans="1:22" ht="15" customHeight="1" x14ac:dyDescent="0.2">
      <c r="A37" s="162"/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9"/>
      <c r="N37" s="153"/>
      <c r="O37" s="154"/>
      <c r="P37" s="154"/>
      <c r="Q37" s="123" t="s">
        <v>34</v>
      </c>
      <c r="R37" s="135"/>
      <c r="S37" s="135"/>
      <c r="T37" s="134">
        <f>T19+T24+T29+T34</f>
        <v>0</v>
      </c>
      <c r="U37" s="135"/>
      <c r="V37" s="124"/>
    </row>
    <row r="38" spans="1:22" ht="15" customHeight="1" x14ac:dyDescent="0.2">
      <c r="A38" s="163"/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2"/>
      <c r="N38" s="155"/>
      <c r="O38" s="156"/>
      <c r="P38" s="156"/>
      <c r="Q38" s="149" t="s">
        <v>35</v>
      </c>
      <c r="R38" s="143"/>
      <c r="S38" s="143"/>
      <c r="T38" s="142">
        <f>T20+T25+T30+T35</f>
        <v>0</v>
      </c>
      <c r="U38" s="143"/>
      <c r="V38" s="144"/>
    </row>
  </sheetData>
  <sheetProtection formatCells="0" formatColumns="0" formatRows="0" insertColumns="0" insertRows="0" insertHyperlinks="0" deleteColumns="0" deleteRows="0" sort="0" autoFilter="0" pivotTables="0"/>
  <mergeCells count="140">
    <mergeCell ref="C35:D35"/>
    <mergeCell ref="E35:G35"/>
    <mergeCell ref="H35:J35"/>
    <mergeCell ref="K35:M35"/>
    <mergeCell ref="N35:P35"/>
    <mergeCell ref="Q35:S35"/>
    <mergeCell ref="T35:V35"/>
    <mergeCell ref="K33:M33"/>
    <mergeCell ref="N33:P33"/>
    <mergeCell ref="Q33:S33"/>
    <mergeCell ref="T33:U33"/>
    <mergeCell ref="C34:D34"/>
    <mergeCell ref="E34:G34"/>
    <mergeCell ref="H34:J34"/>
    <mergeCell ref="K34:M34"/>
    <mergeCell ref="N34:P34"/>
    <mergeCell ref="Q34:S34"/>
    <mergeCell ref="T34:V34"/>
    <mergeCell ref="H33:J33"/>
    <mergeCell ref="A15:A38"/>
    <mergeCell ref="C30:D30"/>
    <mergeCell ref="B36:M38"/>
    <mergeCell ref="E30:G30"/>
    <mergeCell ref="H30:J30"/>
    <mergeCell ref="K30:M30"/>
    <mergeCell ref="C29:D29"/>
    <mergeCell ref="E29:G29"/>
    <mergeCell ref="H29:J29"/>
    <mergeCell ref="K29:M29"/>
    <mergeCell ref="C20:D20"/>
    <mergeCell ref="E20:G20"/>
    <mergeCell ref="H20:J20"/>
    <mergeCell ref="K20:M20"/>
    <mergeCell ref="B31:V31"/>
    <mergeCell ref="C32:D32"/>
    <mergeCell ref="E32:G32"/>
    <mergeCell ref="H32:J32"/>
    <mergeCell ref="K32:M32"/>
    <mergeCell ref="N32:P32"/>
    <mergeCell ref="Q32:S32"/>
    <mergeCell ref="T32:V32"/>
    <mergeCell ref="C33:D33"/>
    <mergeCell ref="E33:F33"/>
    <mergeCell ref="N36:P38"/>
    <mergeCell ref="Q36:S36"/>
    <mergeCell ref="T36:U36"/>
    <mergeCell ref="Q37:S37"/>
    <mergeCell ref="T37:V37"/>
    <mergeCell ref="Q38:S38"/>
    <mergeCell ref="T38:V38"/>
    <mergeCell ref="N30:P30"/>
    <mergeCell ref="Q30:S30"/>
    <mergeCell ref="T28:U28"/>
    <mergeCell ref="T29:V29"/>
    <mergeCell ref="T30:V30"/>
    <mergeCell ref="Q28:S28"/>
    <mergeCell ref="N28:O28"/>
    <mergeCell ref="N29:P29"/>
    <mergeCell ref="Q29:S29"/>
    <mergeCell ref="C25:D25"/>
    <mergeCell ref="C28:D28"/>
    <mergeCell ref="E28:F28"/>
    <mergeCell ref="H28:I28"/>
    <mergeCell ref="K28:L28"/>
    <mergeCell ref="B26:V26"/>
    <mergeCell ref="C27:D27"/>
    <mergeCell ref="E27:G27"/>
    <mergeCell ref="H27:J27"/>
    <mergeCell ref="K27:M27"/>
    <mergeCell ref="N27:P27"/>
    <mergeCell ref="Q27:S27"/>
    <mergeCell ref="T27:V27"/>
    <mergeCell ref="E25:G25"/>
    <mergeCell ref="H25:J25"/>
    <mergeCell ref="K25:M25"/>
    <mergeCell ref="N25:P25"/>
    <mergeCell ref="Q25:S25"/>
    <mergeCell ref="T23:U23"/>
    <mergeCell ref="T24:V24"/>
    <mergeCell ref="T25:V25"/>
    <mergeCell ref="Q23:S23"/>
    <mergeCell ref="C24:D24"/>
    <mergeCell ref="E24:G24"/>
    <mergeCell ref="H24:J24"/>
    <mergeCell ref="K24:M24"/>
    <mergeCell ref="N24:P24"/>
    <mergeCell ref="Q24:S24"/>
    <mergeCell ref="N20:P20"/>
    <mergeCell ref="C23:D23"/>
    <mergeCell ref="E23:F23"/>
    <mergeCell ref="H23:I23"/>
    <mergeCell ref="K23:M23"/>
    <mergeCell ref="N23:P23"/>
    <mergeCell ref="Q22:S22"/>
    <mergeCell ref="B21:V21"/>
    <mergeCell ref="C22:D22"/>
    <mergeCell ref="E22:G22"/>
    <mergeCell ref="H22:J22"/>
    <mergeCell ref="K22:M22"/>
    <mergeCell ref="T22:V22"/>
    <mergeCell ref="N22:P22"/>
    <mergeCell ref="T20:V20"/>
    <mergeCell ref="Q20:S20"/>
    <mergeCell ref="Q19:S19"/>
    <mergeCell ref="H18:I18"/>
    <mergeCell ref="K19:M19"/>
    <mergeCell ref="N19:P19"/>
    <mergeCell ref="K18:L18"/>
    <mergeCell ref="N18:O18"/>
    <mergeCell ref="E18:F18"/>
    <mergeCell ref="A2:V2"/>
    <mergeCell ref="B3:V3"/>
    <mergeCell ref="A5:A8"/>
    <mergeCell ref="B5:V8"/>
    <mergeCell ref="A9:A12"/>
    <mergeCell ref="Q17:S17"/>
    <mergeCell ref="B16:V16"/>
    <mergeCell ref="C17:D17"/>
    <mergeCell ref="H17:J17"/>
    <mergeCell ref="A13:A14"/>
    <mergeCell ref="C19:D19"/>
    <mergeCell ref="E19:G19"/>
    <mergeCell ref="T17:V17"/>
    <mergeCell ref="H19:J19"/>
    <mergeCell ref="C18:D18"/>
    <mergeCell ref="Q18:S18"/>
    <mergeCell ref="T19:V19"/>
    <mergeCell ref="C4:D4"/>
    <mergeCell ref="K4:L4"/>
    <mergeCell ref="N17:P17"/>
    <mergeCell ref="T18:U18"/>
    <mergeCell ref="B13:E13"/>
    <mergeCell ref="F13:I13"/>
    <mergeCell ref="J13:V13"/>
    <mergeCell ref="B9:V12"/>
    <mergeCell ref="E17:G17"/>
    <mergeCell ref="B15:V15"/>
    <mergeCell ref="K17:M17"/>
    <mergeCell ref="B14:E14"/>
    <mergeCell ref="F14:V14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87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Check Box 2">
              <controlPr defaultSize="0" autoFill="0" autoLine="0" autoPict="0">
                <anchor moveWithCells="1">
                  <from>
                    <xdr:col>5</xdr:col>
                    <xdr:colOff>95250</xdr:colOff>
                    <xdr:row>12</xdr:row>
                    <xdr:rowOff>19050</xdr:rowOff>
                  </from>
                  <to>
                    <xdr:col>6</xdr:col>
                    <xdr:colOff>247650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Check Box 3">
              <controlPr defaultSize="0" autoFill="0" autoLine="0" autoPict="0">
                <anchor moveWithCells="1">
                  <from>
                    <xdr:col>6</xdr:col>
                    <xdr:colOff>279400</xdr:colOff>
                    <xdr:row>12</xdr:row>
                    <xdr:rowOff>19050</xdr:rowOff>
                  </from>
                  <to>
                    <xdr:col>8</xdr:col>
                    <xdr:colOff>146050</xdr:colOff>
                    <xdr:row>12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G7"/>
  <sheetViews>
    <sheetView workbookViewId="0">
      <selection activeCell="A6" sqref="A6"/>
    </sheetView>
  </sheetViews>
  <sheetFormatPr defaultRowHeight="13" x14ac:dyDescent="0.2"/>
  <cols>
    <col min="1" max="1" width="31.6328125" bestFit="1" customWidth="1"/>
    <col min="2" max="2" width="16.08984375" bestFit="1" customWidth="1"/>
    <col min="3" max="4" width="11.6328125" bestFit="1" customWidth="1"/>
    <col min="5" max="5" width="25" bestFit="1" customWidth="1"/>
    <col min="6" max="6" width="11.6328125" bestFit="1" customWidth="1"/>
    <col min="7" max="7" width="25" bestFit="1" customWidth="1"/>
  </cols>
  <sheetData>
    <row r="3" spans="1:7" x14ac:dyDescent="0.2">
      <c r="A3" s="8" t="s">
        <v>58</v>
      </c>
      <c r="B3" s="8" t="s">
        <v>4</v>
      </c>
      <c r="C3" s="8" t="s">
        <v>5</v>
      </c>
      <c r="D3" s="8" t="s">
        <v>6</v>
      </c>
      <c r="E3" s="8" t="s">
        <v>1</v>
      </c>
      <c r="F3" s="8" t="s">
        <v>7</v>
      </c>
      <c r="G3" s="7" t="s">
        <v>46</v>
      </c>
    </row>
    <row r="4" spans="1:7" x14ac:dyDescent="0.2">
      <c r="A4" s="8" t="s">
        <v>59</v>
      </c>
      <c r="B4" s="8" t="s">
        <v>2</v>
      </c>
      <c r="C4" s="8" t="s">
        <v>3</v>
      </c>
      <c r="D4" s="8"/>
      <c r="E4" s="8"/>
      <c r="F4" s="8"/>
      <c r="G4" s="7"/>
    </row>
    <row r="5" spans="1:7" x14ac:dyDescent="0.2">
      <c r="A5" s="8" t="s">
        <v>60</v>
      </c>
      <c r="B5" s="8" t="s">
        <v>4</v>
      </c>
      <c r="C5" s="8" t="s">
        <v>5</v>
      </c>
      <c r="D5" s="8" t="s">
        <v>6</v>
      </c>
      <c r="E5" s="8" t="s">
        <v>7</v>
      </c>
      <c r="F5" s="8"/>
      <c r="G5" s="7"/>
    </row>
    <row r="6" spans="1:7" x14ac:dyDescent="0.2">
      <c r="A6" s="8" t="s">
        <v>65</v>
      </c>
      <c r="B6" s="8" t="s">
        <v>66</v>
      </c>
    </row>
    <row r="7" spans="1:7" x14ac:dyDescent="0.2">
      <c r="A7" s="8"/>
      <c r="B7" s="8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選手強化事業内訳</vt:lpstr>
      <vt:lpstr>事業報告書（実績報告時に提出） </vt:lpstr>
      <vt:lpstr>削除禁止（事業細目）</vt:lpstr>
      <vt:lpstr>'事業報告書（実績報告時に提出） '!Print_Area</vt:lpstr>
      <vt:lpstr>選手強化事業内訳!Print_Area</vt:lpstr>
      <vt:lpstr>選手強化事業内訳!Print_Titles</vt:lpstr>
      <vt:lpstr>コーチ力強化事業</vt:lpstr>
      <vt:lpstr>強化活動のDX化促進支援事業</vt:lpstr>
      <vt:lpstr>選手強化事業内訳!事業区分</vt:lpstr>
      <vt:lpstr>次世代アスリート育成強化事業</vt:lpstr>
      <vt:lpstr>選手強化活動事業</vt:lpstr>
    </vt:vector>
  </TitlesOfParts>
  <Company>日本体育・学校健康センター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Windowsユーザー</cp:lastModifiedBy>
  <cp:lastPrinted>2021-06-16T00:55:49Z</cp:lastPrinted>
  <dcterms:created xsi:type="dcterms:W3CDTF">2002-05-27T00:24:11Z</dcterms:created>
  <dcterms:modified xsi:type="dcterms:W3CDTF">2023-05-22T07:27:47Z</dcterms:modified>
</cp:coreProperties>
</file>