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E7680F6-092B-4A5F-9393-D8025EAA74F7}" xr6:coauthVersionLast="47" xr6:coauthVersionMax="47" xr10:uidLastSave="{00000000-0000-0000-0000-000000000000}"/>
  <workbookProtection workbookAlgorithmName="SHA-512" workbookHashValue="w2Q8L4o0lSY1TMGcodzwA2e+pRvkSBeBT1QS0kzfcZFHhqMRUbV4e+FnSSjpNq37xzE7yO33ECqhkFJZM8neoA==" workbookSaltValue="0J23MmcPF9epdV4j/bNnQQ==" workbookSpinCount="100000" lockStructure="1"/>
  <bookViews>
    <workbookView xWindow="28680" yWindow="-120" windowWidth="29040" windowHeight="15720" activeTab="2" xr2:uid="{00000000-000D-0000-FFFF-FFFF00000000}"/>
  </bookViews>
  <sheets>
    <sheet name="記載例" sheetId="1" r:id="rId1"/>
    <sheet name="事業報告書" sheetId="18" r:id="rId2"/>
    <sheet name=" 【記入例】事業効果調査票" sheetId="15" r:id="rId3"/>
    <sheet name="事業効果調査票" sheetId="19" r:id="rId4"/>
  </sheets>
  <definedNames>
    <definedName name="_xlnm.Print_Area" localSheetId="2">' 【記入例】事業効果調査票'!$A$1:$H$32</definedName>
    <definedName name="_xlnm.Print_Area" localSheetId="0">記載例!$A$1:$V$120</definedName>
    <definedName name="_xlnm.Print_Area" localSheetId="3">事業効果調査票!$A$1:$H$32</definedName>
    <definedName name="_xlnm.Print_Area" localSheetId="1">事業報告書!$A$1:$V$120</definedName>
    <definedName name="_xlnm.Print_Titles" localSheetId="0">記載例!$1:$15</definedName>
    <definedName name="_xlnm.Print_Titles" localSheetId="1">事業報告書!$1:$15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30" i="19" l="1"/>
  <c r="F25" i="19"/>
  <c r="E25" i="19"/>
  <c r="D29" i="19"/>
  <c r="D28" i="19"/>
  <c r="D27" i="19"/>
  <c r="D26" i="19"/>
  <c r="F18" i="19"/>
  <c r="M48" i="18"/>
  <c r="H25" i="19"/>
  <c r="G25" i="19"/>
  <c r="B29" i="19"/>
  <c r="B28" i="19"/>
  <c r="B27" i="19"/>
  <c r="B26" i="19"/>
  <c r="H18" i="19"/>
  <c r="G18" i="19"/>
  <c r="E18" i="19"/>
  <c r="D22" i="19"/>
  <c r="D21" i="19"/>
  <c r="D20" i="19"/>
  <c r="D19" i="19"/>
  <c r="B22" i="19"/>
  <c r="B21" i="19"/>
  <c r="B20" i="19"/>
  <c r="B19" i="19"/>
  <c r="F29" i="19"/>
  <c r="F28" i="19"/>
  <c r="G28" i="19" s="1"/>
  <c r="F27" i="19"/>
  <c r="G27" i="19" s="1"/>
  <c r="F22" i="19"/>
  <c r="G22" i="19" s="1"/>
  <c r="F21" i="19"/>
  <c r="G21" i="19" s="1"/>
  <c r="F20" i="19"/>
  <c r="G20" i="19" s="1"/>
  <c r="C7" i="19"/>
  <c r="C6" i="19"/>
  <c r="C5" i="19"/>
  <c r="G29" i="19"/>
  <c r="K76" i="18"/>
  <c r="B76" i="18"/>
  <c r="K72" i="18"/>
  <c r="B72" i="18"/>
  <c r="T69" i="18"/>
  <c r="O69" i="18"/>
  <c r="G69" i="18"/>
  <c r="V69" i="18" s="1"/>
  <c r="T66" i="18"/>
  <c r="O66" i="18"/>
  <c r="G66" i="18"/>
  <c r="T63" i="18"/>
  <c r="F26" i="19" s="1"/>
  <c r="G26" i="19" s="1"/>
  <c r="O63" i="18"/>
  <c r="G63" i="18"/>
  <c r="G60" i="18"/>
  <c r="C7" i="15"/>
  <c r="C6" i="15"/>
  <c r="C5" i="15"/>
  <c r="F29" i="15"/>
  <c r="F28" i="15"/>
  <c r="G28" i="15" s="1"/>
  <c r="F27" i="15"/>
  <c r="G27" i="15" s="1"/>
  <c r="F22" i="15"/>
  <c r="G22" i="15" s="1"/>
  <c r="F21" i="15"/>
  <c r="G21" i="15" s="1"/>
  <c r="F20" i="15"/>
  <c r="G20" i="15" s="1"/>
  <c r="G29" i="15"/>
  <c r="N76" i="1"/>
  <c r="K76" i="1"/>
  <c r="K72" i="1"/>
  <c r="B76" i="1"/>
  <c r="B72" i="1"/>
  <c r="T66" i="1"/>
  <c r="T63" i="1"/>
  <c r="F26" i="15" s="1"/>
  <c r="G26" i="15" s="1"/>
  <c r="T69" i="1"/>
  <c r="O69" i="1"/>
  <c r="O66" i="1"/>
  <c r="G69" i="1"/>
  <c r="V69" i="1" s="1"/>
  <c r="G66" i="1"/>
  <c r="O63" i="1"/>
  <c r="G63" i="1"/>
  <c r="G60" i="1"/>
  <c r="M48" i="1"/>
  <c r="F19" i="19" l="1"/>
  <c r="G19" i="19" s="1"/>
  <c r="F19" i="15"/>
  <c r="G19" i="15" s="1"/>
</calcChain>
</file>

<file path=xl/sharedStrings.xml><?xml version="1.0" encoding="utf-8"?>
<sst xmlns="http://schemas.openxmlformats.org/spreadsheetml/2006/main" count="262" uniqueCount="130">
  <si>
    <t>助成事業細目</t>
    <phoneticPr fontId="1"/>
  </si>
  <si>
    <t>助成事業者名</t>
    <rPh sb="0" eb="2">
      <t>ジョセイ</t>
    </rPh>
    <rPh sb="2" eb="4">
      <t>ジギョウ</t>
    </rPh>
    <rPh sb="4" eb="5">
      <t>シャ</t>
    </rPh>
    <rPh sb="5" eb="6">
      <t>メイ</t>
    </rPh>
    <phoneticPr fontId="1"/>
  </si>
  <si>
    <t>事業名</t>
    <rPh sb="0" eb="2">
      <t>ジギョウ</t>
    </rPh>
    <rPh sb="2" eb="3">
      <t>メイ</t>
    </rPh>
    <phoneticPr fontId="1"/>
  </si>
  <si>
    <t>年</t>
    <rPh sb="0" eb="1">
      <t>ネン</t>
    </rPh>
    <phoneticPr fontId="1"/>
  </si>
  <si>
    <t>月</t>
    <rPh sb="0" eb="1">
      <t>ガツ</t>
    </rPh>
    <phoneticPr fontId="1"/>
  </si>
  <si>
    <t>日</t>
    <rPh sb="0" eb="1">
      <t>ニチ</t>
    </rPh>
    <phoneticPr fontId="1"/>
  </si>
  <si>
    <t>事業に対する評価</t>
    <rPh sb="0" eb="2">
      <t>ジギョウ</t>
    </rPh>
    <rPh sb="3" eb="4">
      <t>タイ</t>
    </rPh>
    <rPh sb="6" eb="8">
      <t>ヒョウカ</t>
    </rPh>
    <phoneticPr fontId="1"/>
  </si>
  <si>
    <t>本事業が計画と比べて実際にはどうであったかの評価を具体的に記入。</t>
    <rPh sb="0" eb="1">
      <t>ホン</t>
    </rPh>
    <rPh sb="1" eb="3">
      <t>ジギョウ</t>
    </rPh>
    <rPh sb="4" eb="6">
      <t>ケイカク</t>
    </rPh>
    <rPh sb="7" eb="8">
      <t>クラ</t>
    </rPh>
    <rPh sb="10" eb="12">
      <t>ジッサイ</t>
    </rPh>
    <rPh sb="22" eb="24">
      <t>ヒョウカ</t>
    </rPh>
    <rPh sb="25" eb="28">
      <t>グタイテキ</t>
    </rPh>
    <rPh sb="29" eb="31">
      <t>キニュウ</t>
    </rPh>
    <phoneticPr fontId="1"/>
  </si>
  <si>
    <t>情報公開</t>
    <rPh sb="0" eb="2">
      <t>ジョウホウ</t>
    </rPh>
    <rPh sb="2" eb="4">
      <t>コウカイ</t>
    </rPh>
    <phoneticPr fontId="1"/>
  </si>
  <si>
    <t>情報の公開方法
(複数選択可)</t>
    <phoneticPr fontId="1"/>
  </si>
  <si>
    <t>公表した内容
(複数選択可)</t>
    <phoneticPr fontId="1"/>
  </si>
  <si>
    <t>備考</t>
    <rPh sb="0" eb="2">
      <t>ビコウ</t>
    </rPh>
    <phoneticPr fontId="1"/>
  </si>
  <si>
    <t>～</t>
    <phoneticPr fontId="1"/>
  </si>
  <si>
    <t>実施方法</t>
    <rPh sb="0" eb="2">
      <t>ジッシ</t>
    </rPh>
    <rPh sb="2" eb="4">
      <t>ホウホウ</t>
    </rPh>
    <phoneticPr fontId="1"/>
  </si>
  <si>
    <t>回</t>
    <rPh sb="0" eb="1">
      <t>カイ</t>
    </rPh>
    <phoneticPr fontId="1"/>
  </si>
  <si>
    <t>実施した事業の内容</t>
    <rPh sb="0" eb="2">
      <t>ジッシ</t>
    </rPh>
    <rPh sb="4" eb="6">
      <t>ジギョウ</t>
    </rPh>
    <rPh sb="7" eb="9">
      <t>ナイヨウ</t>
    </rPh>
    <phoneticPr fontId="1"/>
  </si>
  <si>
    <t>事業実施後に参加者等に対する
満足度調査を行ったか</t>
    <rPh sb="0" eb="2">
      <t>ジギョウ</t>
    </rPh>
    <rPh sb="2" eb="5">
      <t>ジッシゴ</t>
    </rPh>
    <rPh sb="6" eb="8">
      <t>サンカ</t>
    </rPh>
    <rPh sb="8" eb="10">
      <t>シャナド</t>
    </rPh>
    <rPh sb="11" eb="12">
      <t>タイ</t>
    </rPh>
    <rPh sb="15" eb="18">
      <t>マンゾクド</t>
    </rPh>
    <rPh sb="18" eb="20">
      <t>チョウサ</t>
    </rPh>
    <rPh sb="21" eb="22">
      <t>オコナ</t>
    </rPh>
    <phoneticPr fontId="1"/>
  </si>
  <si>
    <t>地域スポーツ活動推進事業</t>
    <rPh sb="0" eb="2">
      <t>チイキ</t>
    </rPh>
    <rPh sb="6" eb="8">
      <t>カツドウ</t>
    </rPh>
    <rPh sb="8" eb="10">
      <t>スイシン</t>
    </rPh>
    <rPh sb="10" eb="12">
      <t>ジギョウ</t>
    </rPh>
    <phoneticPr fontId="1"/>
  </si>
  <si>
    <t>【地方公共団体スポーツ活動助成】</t>
    <phoneticPr fontId="1"/>
  </si>
  <si>
    <t>開催期間・開催日</t>
    <rPh sb="0" eb="2">
      <t>カイサイ</t>
    </rPh>
    <rPh sb="2" eb="4">
      <t>キカン</t>
    </rPh>
    <rPh sb="5" eb="8">
      <t>カイサイビ</t>
    </rPh>
    <phoneticPr fontId="1"/>
  </si>
  <si>
    <t>主催者</t>
    <rPh sb="0" eb="3">
      <t>シュサイシャ</t>
    </rPh>
    <phoneticPr fontId="1"/>
  </si>
  <si>
    <t>共催者</t>
    <rPh sb="0" eb="3">
      <t>キョウサイシャ</t>
    </rPh>
    <phoneticPr fontId="1"/>
  </si>
  <si>
    <t>××市、××市○○大会実行委員会</t>
    <rPh sb="2" eb="3">
      <t>シ</t>
    </rPh>
    <rPh sb="6" eb="7">
      <t>シ</t>
    </rPh>
    <rPh sb="9" eb="11">
      <t>タイカイ</t>
    </rPh>
    <rPh sb="11" eb="13">
      <t>ジッコウ</t>
    </rPh>
    <rPh sb="13" eb="16">
      <t>イインカイ</t>
    </rPh>
    <phoneticPr fontId="1"/>
  </si>
  <si>
    <t>××市、××市○○体育協会</t>
    <rPh sb="2" eb="3">
      <t>シ</t>
    </rPh>
    <rPh sb="6" eb="7">
      <t>シ</t>
    </rPh>
    <rPh sb="9" eb="11">
      <t>タイイク</t>
    </rPh>
    <rPh sb="11" eb="13">
      <t>キョウカイ</t>
    </rPh>
    <phoneticPr fontId="1"/>
  </si>
  <si>
    <t>開催場所</t>
    <rPh sb="0" eb="2">
      <t>カイサイ</t>
    </rPh>
    <rPh sb="2" eb="4">
      <t>バショ</t>
    </rPh>
    <phoneticPr fontId="1"/>
  </si>
  <si>
    <t>××市陸上競技場</t>
    <rPh sb="2" eb="3">
      <t>シ</t>
    </rPh>
    <rPh sb="3" eb="5">
      <t>リクジョウ</t>
    </rPh>
    <rPh sb="5" eb="8">
      <t>キョウギジョウ</t>
    </rPh>
    <phoneticPr fontId="1"/>
  </si>
  <si>
    <t>人</t>
    <rPh sb="0" eb="1">
      <t>ニン</t>
    </rPh>
    <phoneticPr fontId="1"/>
  </si>
  <si>
    <t>％</t>
    <phoneticPr fontId="1"/>
  </si>
  <si>
    <t>事業の内容</t>
    <rPh sb="0" eb="2">
      <t>ジギョウ</t>
    </rPh>
    <rPh sb="3" eb="5">
      <t>ナイヨウ</t>
    </rPh>
    <phoneticPr fontId="1"/>
  </si>
  <si>
    <t>プルダウンメニューから選択してください。</t>
    <rPh sb="11" eb="13">
      <t>センタク</t>
    </rPh>
    <phoneticPr fontId="1"/>
  </si>
  <si>
    <t>左欄の「指導者を養成する事業」・「指導者を派遣する事業」のいずれかを選択してください。</t>
    <rPh sb="0" eb="1">
      <t>ヒダリ</t>
    </rPh>
    <rPh sb="1" eb="2">
      <t>ラン</t>
    </rPh>
    <rPh sb="4" eb="7">
      <t>シドウシャ</t>
    </rPh>
    <rPh sb="8" eb="10">
      <t>ヨウセイ</t>
    </rPh>
    <rPh sb="12" eb="14">
      <t>ジギョウ</t>
    </rPh>
    <rPh sb="17" eb="20">
      <t>シドウシャ</t>
    </rPh>
    <rPh sb="21" eb="23">
      <t>ハケン</t>
    </rPh>
    <rPh sb="25" eb="27">
      <t>ジギョウ</t>
    </rPh>
    <rPh sb="34" eb="36">
      <t>センタク</t>
    </rPh>
    <phoneticPr fontId="1"/>
  </si>
  <si>
    <t xml:space="preserve">スポーツ指導者等の養成講習会の平均参加人数 </t>
    <phoneticPr fontId="1"/>
  </si>
  <si>
    <t xml:space="preserve">養成講習会に参加することで取得できる資格はあるか </t>
    <rPh sb="0" eb="2">
      <t>ヨウセイ</t>
    </rPh>
    <rPh sb="2" eb="5">
      <t>コウシュウカイ</t>
    </rPh>
    <rPh sb="6" eb="8">
      <t>サンカ</t>
    </rPh>
    <rPh sb="13" eb="15">
      <t>シュトク</t>
    </rPh>
    <rPh sb="18" eb="20">
      <t>シカク</t>
    </rPh>
    <phoneticPr fontId="1"/>
  </si>
  <si>
    <t xml:space="preserve">系統的な指導者養成システムが構築されているか </t>
    <phoneticPr fontId="1"/>
  </si>
  <si>
    <t>スポーツ指導者等の養成講習会の総参加人数</t>
    <phoneticPr fontId="1"/>
  </si>
  <si>
    <t>女性参加割合</t>
    <phoneticPr fontId="1"/>
  </si>
  <si>
    <t>地域住民参加割合</t>
    <phoneticPr fontId="1"/>
  </si>
  <si>
    <t>養成講習会に参加することで取得できる資格</t>
    <phoneticPr fontId="1"/>
  </si>
  <si>
    <t>指導者養成システムの概要</t>
    <rPh sb="3" eb="5">
      <t>ヨウセイ</t>
    </rPh>
    <rPh sb="10" eb="12">
      <t>ガイヨウ</t>
    </rPh>
    <phoneticPr fontId="1"/>
  </si>
  <si>
    <t>具体的に記入すること。</t>
    <rPh sb="0" eb="3">
      <t>グタイテキ</t>
    </rPh>
    <rPh sb="4" eb="6">
      <t>キニュウ</t>
    </rPh>
    <phoneticPr fontId="1"/>
  </si>
  <si>
    <t>養成講習会の実施回数</t>
    <rPh sb="0" eb="2">
      <t>ヨウセイ</t>
    </rPh>
    <rPh sb="2" eb="5">
      <t>コウシュウカイ</t>
    </rPh>
    <phoneticPr fontId="1"/>
  </si>
  <si>
    <t>指導者を養成する事業</t>
    <phoneticPr fontId="1"/>
  </si>
  <si>
    <t>養成講習会の実施回数</t>
    <rPh sb="0" eb="2">
      <t>ヨウセイ</t>
    </rPh>
    <rPh sb="2" eb="5">
      <t>コウシュウカイ</t>
    </rPh>
    <rPh sb="6" eb="8">
      <t>ジッシ</t>
    </rPh>
    <rPh sb="8" eb="10">
      <t>カイスウ</t>
    </rPh>
    <phoneticPr fontId="1"/>
  </si>
  <si>
    <t>指導者を派遣する事業</t>
    <phoneticPr fontId="1"/>
  </si>
  <si>
    <t>スポーツ指導者等の平均派遣人数</t>
    <phoneticPr fontId="1"/>
  </si>
  <si>
    <t>指導者を派遣する団体数（実数）</t>
    <rPh sb="0" eb="3">
      <t>シドウシャ</t>
    </rPh>
    <rPh sb="4" eb="6">
      <t>ハケン</t>
    </rPh>
    <rPh sb="8" eb="10">
      <t>ダンタイ</t>
    </rPh>
    <rPh sb="10" eb="11">
      <t>スウ</t>
    </rPh>
    <rPh sb="12" eb="13">
      <t>ジツ</t>
    </rPh>
    <rPh sb="13" eb="14">
      <t>スウ</t>
    </rPh>
    <phoneticPr fontId="1"/>
  </si>
  <si>
    <t xml:space="preserve">派遣する指導者が有資格者か </t>
    <phoneticPr fontId="1"/>
  </si>
  <si>
    <t xml:space="preserve">助成事業者が有する指導者情報を関係団体と共有する仕組みが構築されているか </t>
    <rPh sb="0" eb="2">
      <t>ジョセイ</t>
    </rPh>
    <rPh sb="2" eb="5">
      <t>ジギョウシャ</t>
    </rPh>
    <phoneticPr fontId="1"/>
  </si>
  <si>
    <t xml:space="preserve">スポーツ指導者等の総派遣人数 </t>
    <phoneticPr fontId="1"/>
  </si>
  <si>
    <t xml:space="preserve">女性指導者割合 </t>
    <phoneticPr fontId="1"/>
  </si>
  <si>
    <t>指導者の有する資格名</t>
    <rPh sb="0" eb="3">
      <t>シドウシャ</t>
    </rPh>
    <rPh sb="4" eb="5">
      <t>ユウ</t>
    </rPh>
    <rPh sb="7" eb="9">
      <t>シカク</t>
    </rPh>
    <rPh sb="9" eb="10">
      <t>メイ</t>
    </rPh>
    <phoneticPr fontId="1"/>
  </si>
  <si>
    <t>指導者情報を共有する関係団体名</t>
    <phoneticPr fontId="1"/>
  </si>
  <si>
    <t>団体名を記入すること。</t>
    <rPh sb="0" eb="2">
      <t>ダンタイ</t>
    </rPh>
    <rPh sb="2" eb="3">
      <t>メイ</t>
    </rPh>
    <rPh sb="4" eb="6">
      <t>キニュウ</t>
    </rPh>
    <phoneticPr fontId="1"/>
  </si>
  <si>
    <t>指導者の派遣回数</t>
    <rPh sb="0" eb="3">
      <t>シドウシャ</t>
    </rPh>
    <rPh sb="4" eb="6">
      <t>ハケン</t>
    </rPh>
    <rPh sb="6" eb="8">
      <t>カイスウ</t>
    </rPh>
    <phoneticPr fontId="1"/>
  </si>
  <si>
    <t>それぞれの実施プログラムごとに、名称、概要（特色のある事業を実施する場合はその特色についても）を具体的に記入。</t>
    <phoneticPr fontId="1"/>
  </si>
  <si>
    <t>左の欄の人数を入れると（数値のみ記入。）、自動で割合が計算される。</t>
    <phoneticPr fontId="1"/>
  </si>
  <si>
    <t>開催回数
参加者数</t>
    <rPh sb="0" eb="2">
      <t>カイサイ</t>
    </rPh>
    <rPh sb="2" eb="4">
      <t>カイスウ</t>
    </rPh>
    <rPh sb="5" eb="7">
      <t>サンカ</t>
    </rPh>
    <rPh sb="7" eb="8">
      <t>シャ</t>
    </rPh>
    <rPh sb="8" eb="9">
      <t>スウ</t>
    </rPh>
    <phoneticPr fontId="1"/>
  </si>
  <si>
    <t>○○インストラクター</t>
    <phoneticPr fontId="1"/>
  </si>
  <si>
    <t>交付決定通知書に記載のある事業名を記入。</t>
    <rPh sb="0" eb="2">
      <t>コウフ</t>
    </rPh>
    <rPh sb="2" eb="4">
      <t>ケッテイ</t>
    </rPh>
    <rPh sb="4" eb="7">
      <t>ツウチショ</t>
    </rPh>
    <rPh sb="8" eb="10">
      <t>キサイ</t>
    </rPh>
    <rPh sb="13" eb="15">
      <t>ジギョウ</t>
    </rPh>
    <rPh sb="15" eb="16">
      <t>メイ</t>
    </rPh>
    <rPh sb="17" eb="19">
      <t>キニュウ</t>
    </rPh>
    <phoneticPr fontId="1"/>
  </si>
  <si>
    <t>事業を広報・PRするための手段
(複数選択可)</t>
    <phoneticPr fontId="1"/>
  </si>
  <si>
    <t>（例）当日参加者にアンケートを実施した。</t>
    <rPh sb="1" eb="2">
      <t>レイ</t>
    </rPh>
    <rPh sb="15" eb="17">
      <t>ジッシ</t>
    </rPh>
    <phoneticPr fontId="1"/>
  </si>
  <si>
    <t>○○県××市　（みなし規定を適用する場合は、「××市○○大会実行委員会」と記入。）</t>
    <rPh sb="2" eb="3">
      <t>ケン</t>
    </rPh>
    <rPh sb="5" eb="6">
      <t>シ</t>
    </rPh>
    <rPh sb="11" eb="13">
      <t>キテイ</t>
    </rPh>
    <rPh sb="18" eb="20">
      <t>バアイ</t>
    </rPh>
    <rPh sb="25" eb="26">
      <t>シ</t>
    </rPh>
    <rPh sb="28" eb="30">
      <t>タイカイ</t>
    </rPh>
    <rPh sb="30" eb="32">
      <t>ジッコウ</t>
    </rPh>
    <rPh sb="32" eb="35">
      <t>イインカイ</t>
    </rPh>
    <rPh sb="37" eb="39">
      <t>キニュウ</t>
    </rPh>
    <phoneticPr fontId="1"/>
  </si>
  <si>
    <t>事業実施計画の公表</t>
    <phoneticPr fontId="1"/>
  </si>
  <si>
    <t>（　　　　　　　　　　）※具体的な手段を記載してください。</t>
    <rPh sb="13" eb="16">
      <t>グタイテキ</t>
    </rPh>
    <rPh sb="17" eb="19">
      <t>シュダン</t>
    </rPh>
    <rPh sb="20" eb="22">
      <t>キサイ</t>
    </rPh>
    <phoneticPr fontId="1"/>
  </si>
  <si>
    <t>※上記いずれかの広報・PRを行う必要があります。</t>
    <rPh sb="1" eb="3">
      <t>ジョウキ</t>
    </rPh>
    <rPh sb="8" eb="10">
      <t>コウホウ</t>
    </rPh>
    <rPh sb="14" eb="15">
      <t>オコナ</t>
    </rPh>
    <rPh sb="16" eb="18">
      <t>ヒツヨウ</t>
    </rPh>
    <phoneticPr fontId="1"/>
  </si>
  <si>
    <t>事業の実施状況及び実施結果並びに助成金の使途に関する情報の公開</t>
    <phoneticPr fontId="1"/>
  </si>
  <si>
    <t>※上記いずれかの公開が必要です。</t>
    <rPh sb="1" eb="3">
      <t>ジョウキ</t>
    </rPh>
    <rPh sb="8" eb="10">
      <t>コウカイ</t>
    </rPh>
    <rPh sb="11" eb="13">
      <t>ヒツヨウ</t>
    </rPh>
    <phoneticPr fontId="1"/>
  </si>
  <si>
    <t>公表した内容
(複数選択可)</t>
    <phoneticPr fontId="1"/>
  </si>
  <si>
    <t>※上記いずれかの公表が必要です。</t>
    <rPh sb="1" eb="3">
      <t>ジョウキ</t>
    </rPh>
    <rPh sb="8" eb="10">
      <t>コウヒョウ</t>
    </rPh>
    <rPh sb="11" eb="13">
      <t>ヒツヨウ</t>
    </rPh>
    <phoneticPr fontId="1"/>
  </si>
  <si>
    <t>1．基礎データ</t>
    <phoneticPr fontId="1"/>
  </si>
  <si>
    <t xml:space="preserve"> -- 以下の赤枠内に、貴事業に関する内容を記入及び選択してください。</t>
    <rPh sb="24" eb="25">
      <t>オヨ</t>
    </rPh>
    <rPh sb="26" eb="28">
      <t>センタク</t>
    </rPh>
    <phoneticPr fontId="1"/>
  </si>
  <si>
    <t>助成事業細目名</t>
    <rPh sb="0" eb="2">
      <t>ジョセイ</t>
    </rPh>
    <rPh sb="2" eb="4">
      <t>ジギョウ</t>
    </rPh>
    <rPh sb="4" eb="6">
      <t>サイモク</t>
    </rPh>
    <rPh sb="6" eb="7">
      <t>メイ</t>
    </rPh>
    <phoneticPr fontId="1"/>
  </si>
  <si>
    <t>団体名</t>
    <rPh sb="0" eb="2">
      <t>ダンタイ</t>
    </rPh>
    <rPh sb="2" eb="3">
      <t>メイ</t>
    </rPh>
    <phoneticPr fontId="1"/>
  </si>
  <si>
    <t>担当者</t>
    <rPh sb="0" eb="3">
      <t>タントウシャ</t>
    </rPh>
    <phoneticPr fontId="1"/>
  </si>
  <si>
    <t>○○　○○</t>
    <phoneticPr fontId="1"/>
  </si>
  <si>
    <t>連絡先</t>
    <rPh sb="0" eb="2">
      <t>レンラク</t>
    </rPh>
    <rPh sb="2" eb="3">
      <t>サキ</t>
    </rPh>
    <phoneticPr fontId="1"/>
  </si>
  <si>
    <t>電話番号</t>
    <rPh sb="0" eb="2">
      <t>デンワ</t>
    </rPh>
    <rPh sb="2" eb="4">
      <t>バンゴウ</t>
    </rPh>
    <phoneticPr fontId="1"/>
  </si>
  <si>
    <t>00-0000-0000</t>
    <phoneticPr fontId="1"/>
  </si>
  <si>
    <t>メールアドレス</t>
    <phoneticPr fontId="1"/>
  </si>
  <si>
    <t>aaa@abc.co.jp</t>
    <phoneticPr fontId="1"/>
  </si>
  <si>
    <t>2．事業効果</t>
    <rPh sb="2" eb="4">
      <t>ジギョウ</t>
    </rPh>
    <rPh sb="4" eb="6">
      <t>コウカ</t>
    </rPh>
    <phoneticPr fontId="1"/>
  </si>
  <si>
    <t xml:space="preserve"> -- 以下の赤枠内に、「調査項目」に合致する貴事業の数値を、「記入説明」欄を参照して記入してください。</t>
    <phoneticPr fontId="1"/>
  </si>
  <si>
    <t>　　 （「備考」欄は、必要に応じて記入してください。）</t>
    <phoneticPr fontId="1"/>
  </si>
  <si>
    <t>①アウトプット指標</t>
    <rPh sb="7" eb="9">
      <t>シヒョウ</t>
    </rPh>
    <phoneticPr fontId="1"/>
  </si>
  <si>
    <t>※「指標値」欄は計算式を用いて、自動計算されるよう設定しています。変更しないようご注意ください。</t>
    <rPh sb="12" eb="13">
      <t>モチ</t>
    </rPh>
    <rPh sb="16" eb="18">
      <t>ジドウ</t>
    </rPh>
    <rPh sb="18" eb="20">
      <t>ケイサン</t>
    </rPh>
    <rPh sb="25" eb="27">
      <t>セッテイ</t>
    </rPh>
    <phoneticPr fontId="1"/>
  </si>
  <si>
    <t>項番</t>
    <phoneticPr fontId="1"/>
  </si>
  <si>
    <t>調査項目</t>
    <rPh sb="0" eb="2">
      <t>チョウサ</t>
    </rPh>
    <rPh sb="2" eb="4">
      <t>コウモク</t>
    </rPh>
    <phoneticPr fontId="1"/>
  </si>
  <si>
    <t>記入説明</t>
    <rPh sb="0" eb="2">
      <t>キニュウ</t>
    </rPh>
    <rPh sb="2" eb="4">
      <t>セツメイ</t>
    </rPh>
    <phoneticPr fontId="1"/>
  </si>
  <si>
    <t>指標値</t>
    <rPh sb="0" eb="2">
      <t>シヒョウ</t>
    </rPh>
    <rPh sb="2" eb="3">
      <t>アタイ</t>
    </rPh>
    <phoneticPr fontId="1"/>
  </si>
  <si>
    <t>②アウトカム指標</t>
    <rPh sb="6" eb="8">
      <t>シヒョウ</t>
    </rPh>
    <phoneticPr fontId="1"/>
  </si>
  <si>
    <t>※「指標値」欄は計算式を用いて、自動計算されるよう設定しています。変更しないようご注意ください。</t>
    <phoneticPr fontId="1"/>
  </si>
  <si>
    <t>講習会参加延べ人数の増加率
※指導者養成事業を実施した場合のみ、ご記入ください。</t>
    <rPh sb="10" eb="12">
      <t>ゾウカ</t>
    </rPh>
    <rPh sb="12" eb="13">
      <t>リツ</t>
    </rPh>
    <phoneticPr fontId="1"/>
  </si>
  <si>
    <t>講習会実施回数の増加率
※指導者養成事業を実施した場合のみ、ご記入ください。</t>
    <rPh sb="0" eb="3">
      <t>コウシュウカイ</t>
    </rPh>
    <rPh sb="8" eb="10">
      <t>ゾウカ</t>
    </rPh>
    <rPh sb="10" eb="11">
      <t>リツ</t>
    </rPh>
    <phoneticPr fontId="1"/>
  </si>
  <si>
    <t>指導者の派遣延べ人数の増加率
※指導者派遣事業を実施した場合のみ、ご記入ください。</t>
    <rPh sb="11" eb="13">
      <t>ゾウカ</t>
    </rPh>
    <rPh sb="13" eb="14">
      <t>リツ</t>
    </rPh>
    <phoneticPr fontId="1"/>
  </si>
  <si>
    <t>指導者の派遣実施回数の増加率
※指導者派遣事業を実施した場合のみ、ご記入ください。</t>
    <rPh sb="11" eb="13">
      <t>ゾウカ</t>
    </rPh>
    <rPh sb="13" eb="14">
      <t>リツ</t>
    </rPh>
    <phoneticPr fontId="1"/>
  </si>
  <si>
    <t>指導者を養成する事業</t>
  </si>
  <si>
    <t>スポーツ指導者の養成・活用（地方）</t>
    <rPh sb="4" eb="7">
      <t>シドウシャ</t>
    </rPh>
    <rPh sb="8" eb="10">
      <t>ヨウセイ</t>
    </rPh>
    <rPh sb="11" eb="13">
      <t>カツヨウ</t>
    </rPh>
    <phoneticPr fontId="1"/>
  </si>
  <si>
    <t>（　　　　　　　　　　）※具体的な公開手段を記載してください。</t>
    <rPh sb="13" eb="16">
      <t>グタイテキ</t>
    </rPh>
    <rPh sb="17" eb="19">
      <t>コウカイ</t>
    </rPh>
    <rPh sb="19" eb="21">
      <t>シュダン</t>
    </rPh>
    <rPh sb="22" eb="24">
      <t>キサイ</t>
    </rPh>
    <phoneticPr fontId="1"/>
  </si>
  <si>
    <t>令和</t>
    <rPh sb="0" eb="2">
      <t>レイワ</t>
    </rPh>
    <phoneticPr fontId="1"/>
  </si>
  <si>
    <t>令和</t>
    <rPh sb="0" eb="2">
      <t>レイワ</t>
    </rPh>
    <phoneticPr fontId="12"/>
  </si>
  <si>
    <t>うち、女性の平均参加人数</t>
    <phoneticPr fontId="1"/>
  </si>
  <si>
    <t>うち、女性の平均参加人数</t>
    <phoneticPr fontId="1"/>
  </si>
  <si>
    <t>うち、女性指導者の平均派遣人数</t>
    <phoneticPr fontId="1"/>
  </si>
  <si>
    <t>うち地域住民（貴団体の行政区画内に住む方）の参加人数</t>
    <phoneticPr fontId="1"/>
  </si>
  <si>
    <t>うち地域住民（貴団体の行政区画内に住む方）の参加人数</t>
    <phoneticPr fontId="1"/>
  </si>
  <si>
    <t>うち、女性の平均参加人数</t>
    <phoneticPr fontId="1"/>
  </si>
  <si>
    <t>うち、女性の平均参加人数</t>
    <phoneticPr fontId="1"/>
  </si>
  <si>
    <t>うち、女性指導者の平均派遣人数</t>
    <phoneticPr fontId="12"/>
  </si>
  <si>
    <t>うち地域住民（貴団体の行政区画内に住む方）の参加人数</t>
    <phoneticPr fontId="1"/>
  </si>
  <si>
    <t>○</t>
    <phoneticPr fontId="1"/>
  </si>
  <si>
    <r>
      <rPr>
        <sz val="10"/>
        <rFont val="ＭＳ Ｐゴシック"/>
        <family val="3"/>
        <charset val="128"/>
      </rPr>
      <t>-</t>
    </r>
    <phoneticPr fontId="6"/>
  </si>
  <si>
    <t>講習会参加延べ人数</t>
    <rPh sb="0" eb="3">
      <t>コウシュウカイ</t>
    </rPh>
    <rPh sb="3" eb="5">
      <t>サンカ</t>
    </rPh>
    <rPh sb="5" eb="6">
      <t>ノ</t>
    </rPh>
    <rPh sb="7" eb="9">
      <t>ニンズウ</t>
    </rPh>
    <phoneticPr fontId="1"/>
  </si>
  <si>
    <t>講習会実施回数</t>
    <rPh sb="0" eb="3">
      <t>コウシュウカイ</t>
    </rPh>
    <rPh sb="3" eb="5">
      <t>ジッシ</t>
    </rPh>
    <rPh sb="5" eb="7">
      <t>カイスウ</t>
    </rPh>
    <phoneticPr fontId="1"/>
  </si>
  <si>
    <t>指導者の派遣延べ人数</t>
    <rPh sb="0" eb="3">
      <t>シドウシャ</t>
    </rPh>
    <rPh sb="4" eb="6">
      <t>ハケン</t>
    </rPh>
    <rPh sb="6" eb="7">
      <t>ノ</t>
    </rPh>
    <rPh sb="8" eb="10">
      <t>ニンズウ</t>
    </rPh>
    <phoneticPr fontId="1"/>
  </si>
  <si>
    <t>指導者の派遣実施回数</t>
    <rPh sb="6" eb="8">
      <t>ジッシ</t>
    </rPh>
    <rPh sb="8" eb="10">
      <t>カイスウ</t>
    </rPh>
    <phoneticPr fontId="1"/>
  </si>
  <si>
    <t>（※講習会参加延べ人数は、計算式を用いて抽出されるよう設定されているため、記入不要です。）</t>
    <rPh sb="2" eb="5">
      <t>コウシュウカイ</t>
    </rPh>
    <rPh sb="5" eb="7">
      <t>サンカ</t>
    </rPh>
    <rPh sb="7" eb="8">
      <t>ノ</t>
    </rPh>
    <rPh sb="9" eb="11">
      <t>ニンズウ</t>
    </rPh>
    <rPh sb="13" eb="16">
      <t>ケイサンシキ</t>
    </rPh>
    <rPh sb="37" eb="41">
      <t>キニュウフヨウ</t>
    </rPh>
    <phoneticPr fontId="1"/>
  </si>
  <si>
    <t>（※講習会実施回数は、計算式を用いて抽出されるよう設定されているため、記入不要です。）</t>
    <phoneticPr fontId="1"/>
  </si>
  <si>
    <t>（※指導者の派遣延べ人数は、計算式を用いて抽出されるよう設定されているため、記入不要です。）</t>
    <phoneticPr fontId="1"/>
  </si>
  <si>
    <t>（※指導者の派遣実施回数は、計算式を用いて抽出されるよう設定されてるため、記入不要です。）</t>
    <phoneticPr fontId="1"/>
  </si>
  <si>
    <t>事業効果調査票（指標取得シート）</t>
    <rPh sb="0" eb="2">
      <t>ジギョウ</t>
    </rPh>
    <rPh sb="2" eb="4">
      <t>コウカ</t>
    </rPh>
    <rPh sb="4" eb="7">
      <t>チョウサヒョウ</t>
    </rPh>
    <rPh sb="8" eb="10">
      <t>シヒョウ</t>
    </rPh>
    <rPh sb="10" eb="12">
      <t>シュトク</t>
    </rPh>
    <phoneticPr fontId="1"/>
  </si>
  <si>
    <t>事業を実施した結果、得た成果を具体的に記入。</t>
    <rPh sb="0" eb="2">
      <t>ジギョウ</t>
    </rPh>
    <rPh sb="3" eb="5">
      <t>ジッシ</t>
    </rPh>
    <rPh sb="7" eb="9">
      <t>ケッカ</t>
    </rPh>
    <rPh sb="10" eb="11">
      <t>エ</t>
    </rPh>
    <rPh sb="12" eb="14">
      <t>セイカ</t>
    </rPh>
    <rPh sb="15" eb="18">
      <t>グタイテキ</t>
    </rPh>
    <rPh sb="19" eb="21">
      <t>キニュウ</t>
    </rPh>
    <phoneticPr fontId="1"/>
  </si>
  <si>
    <r>
      <t xml:space="preserve">事業の成果
</t>
    </r>
    <r>
      <rPr>
        <b/>
        <sz val="9"/>
        <rFont val="ＭＳ ゴシック"/>
        <family val="3"/>
        <charset val="128"/>
      </rPr>
      <t>（事業計画書に記載した
「目的及び期待される効果」を踏まえて記入すること）</t>
    </r>
    <rPh sb="0" eb="2">
      <t>ジギョウ</t>
    </rPh>
    <rPh sb="3" eb="5">
      <t>セイカ</t>
    </rPh>
    <phoneticPr fontId="1"/>
  </si>
  <si>
    <t>令和８年度 事業報告書</t>
    <rPh sb="0" eb="2">
      <t>レイワ</t>
    </rPh>
    <rPh sb="3" eb="5">
      <t>ネンド</t>
    </rPh>
    <phoneticPr fontId="1"/>
  </si>
  <si>
    <t>R8年度</t>
    <phoneticPr fontId="1"/>
  </si>
  <si>
    <t>R7年度</t>
    <phoneticPr fontId="1"/>
  </si>
  <si>
    <t>R7年度の参加延べ人数をご記入ください。
(※助成金受給の有無に関わらず、実施した場合にはR7年度の数値を記入してください。）</t>
    <rPh sb="5" eb="7">
      <t>サンカ</t>
    </rPh>
    <rPh sb="7" eb="8">
      <t>ノ</t>
    </rPh>
    <rPh sb="9" eb="11">
      <t>ニンズウ</t>
    </rPh>
    <rPh sb="13" eb="15">
      <t>キニュウ</t>
    </rPh>
    <phoneticPr fontId="1"/>
  </si>
  <si>
    <t>R7年度の実施回数をご記入ください。
(※助成金受給の有無に関わらず、実施した場合にはR7年度の数値を記入してください。）</t>
    <rPh sb="5" eb="7">
      <t>ジッシ</t>
    </rPh>
    <rPh sb="7" eb="9">
      <t>カイスウ</t>
    </rPh>
    <rPh sb="11" eb="13">
      <t>キニュウ</t>
    </rPh>
    <phoneticPr fontId="1"/>
  </si>
  <si>
    <t>R7年度の派遣実施回数をご記入ください。
(※助成金受給の有無に関わらず、実施した場合にはR7年度の数値を記入してください。）</t>
    <rPh sb="5" eb="7">
      <t>ハケン</t>
    </rPh>
    <rPh sb="7" eb="9">
      <t>ジッシ</t>
    </rPh>
    <rPh sb="9" eb="11">
      <t>カイスウ</t>
    </rPh>
    <rPh sb="13" eb="15">
      <t>キニュウ</t>
    </rPh>
    <phoneticPr fontId="1"/>
  </si>
  <si>
    <t>R7年度の指導者派遣延べ人数をご記入ください。
(※助成金受給の有無に関わらず、実施した場合にはR7年度の数値を記入してください。）</t>
    <rPh sb="5" eb="8">
      <t>シドウシャ</t>
    </rPh>
    <rPh sb="8" eb="10">
      <t>ハケン</t>
    </rPh>
    <rPh sb="10" eb="11">
      <t>ノ</t>
    </rPh>
    <rPh sb="12" eb="14">
      <t>ニンズウ</t>
    </rPh>
    <rPh sb="16" eb="18">
      <t>キニュウ</t>
    </rPh>
    <phoneticPr fontId="1"/>
  </si>
  <si>
    <t xml:space="preserve"> -- 以下の赤枠内に、R8年度の講習会受講者の活用方法について、記入してください。※指導者養成事業を実施した場合のみ、ご記入ください。</t>
    <rPh sb="20" eb="23">
      <t>ジュコウシャ</t>
    </rPh>
    <rPh sb="24" eb="26">
      <t>カツヨウ</t>
    </rPh>
    <rPh sb="26" eb="28">
      <t>ホウホウ</t>
    </rPh>
    <rPh sb="33" eb="35">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</si>
</sst>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0.0_ "/>
    <numFmt numFmtId="179" formatCode="#,##0_);[Red]\(#,##0\)"/>
    <numFmt numFmtId="180" formatCode="#,###"/>
    <numFmt numFmtId="181" formatCode="#,##0&quot;千円&quot;"/>
    <numFmt numFmtId="182" formatCode="0_);[Red]\(0\)"/>
  </numFmts>
  <fonts count="37" x14ac:knownFonts="1">
    <font>
      <sz val="11"/>
      <color theme="1"/>
      <name val="ＭＳ Ｐゴシック"/>
      <family val="3"/>
      <charset val="128"/>
      <scheme val="minor"/>
    </font>
    <font>
      <sz val="6"/>
      <name val="ＭＳ Ｐゴシック"/>
      <family val="3"/>
      <charset val="128"/>
    </font>
    <font>
      <sz val="9"/>
      <name val="ＭＳ ゴシック"/>
      <family val="3"/>
      <charset val="128"/>
    </font>
    <font>
      <sz val="8"/>
      <name val="ＭＳ ゴシック"/>
      <family val="3"/>
      <charset val="128"/>
    </font>
    <font>
      <sz val="11"/>
      <name val="ＭＳ Ｐゴシック"/>
      <family val="3"/>
      <charset val="128"/>
    </font>
    <font>
      <b/>
      <u/>
      <sz val="18"/>
      <name val="ＭＳ Ｐゴシック"/>
      <family val="3"/>
      <charset val="128"/>
    </font>
    <font>
      <sz val="6"/>
      <name val="ＭＳ Ｐゴシック"/>
      <family val="3"/>
      <charset val="128"/>
    </font>
    <font>
      <sz val="9"/>
      <name val="ＭＳ Ｐゴシック"/>
      <family val="3"/>
      <charset val="128"/>
    </font>
    <font>
      <b/>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font>
    <font>
      <sz val="6"/>
      <name val="ＭＳ Ｐゴシック"/>
      <family val="3"/>
      <charset val="128"/>
    </font>
    <font>
      <sz val="11"/>
      <color theme="1"/>
      <name val="ＭＳ Ｐゴシック"/>
      <family val="3"/>
      <charset val="128"/>
      <scheme val="minor"/>
    </font>
    <font>
      <sz val="9"/>
      <color theme="1"/>
      <name val="ＭＳ ゴシック"/>
      <family val="3"/>
      <charset val="128"/>
    </font>
    <font>
      <b/>
      <sz val="12"/>
      <color rgb="FF0070C0"/>
      <name val="ＭＳ Ｐゴシック"/>
      <family val="3"/>
      <charset val="128"/>
    </font>
    <font>
      <sz val="12"/>
      <color theme="1"/>
      <name val="ＭＳ Ｐゴシック"/>
      <family val="3"/>
      <charset val="128"/>
    </font>
    <font>
      <sz val="9"/>
      <color rgb="FFFF0000"/>
      <name val="ＭＳ Ｐゴシック"/>
      <family val="3"/>
      <charset val="128"/>
    </font>
    <font>
      <sz val="11"/>
      <color rgb="FFFF0000"/>
      <name val="ＭＳ Ｐゴシック"/>
      <family val="3"/>
      <charset val="128"/>
    </font>
    <font>
      <sz val="10"/>
      <color theme="1"/>
      <name val="ＭＳ Ｐゴシック"/>
      <family val="3"/>
      <charset val="128"/>
    </font>
    <font>
      <b/>
      <sz val="11"/>
      <color theme="1"/>
      <name val="ＭＳ Ｐゴシック"/>
      <family val="3"/>
      <charset val="128"/>
    </font>
    <font>
      <sz val="11"/>
      <color theme="1"/>
      <name val="ＭＳ Ｐゴシック"/>
      <family val="3"/>
      <charset val="128"/>
    </font>
    <font>
      <b/>
      <sz val="11"/>
      <color rgb="FF0070C0"/>
      <name val="ＭＳ Ｐゴシック"/>
      <family val="3"/>
      <charset val="128"/>
    </font>
    <font>
      <sz val="9"/>
      <color rgb="FFFF0000"/>
      <name val="ＭＳ ゴシック"/>
      <family val="3"/>
      <charset val="128"/>
    </font>
    <font>
      <sz val="11"/>
      <color theme="1"/>
      <name val="ＭＳ ゴシック"/>
      <family val="3"/>
      <charset val="128"/>
    </font>
    <font>
      <sz val="9"/>
      <color theme="1"/>
      <name val="ＭＳ Ｐゴシック"/>
      <family val="3"/>
      <charset val="128"/>
      <scheme val="major"/>
    </font>
    <font>
      <sz val="11"/>
      <name val="ＭＳ Ｐゴシック"/>
      <family val="3"/>
      <charset val="128"/>
      <scheme val="major"/>
    </font>
    <font>
      <sz val="11"/>
      <color theme="1"/>
      <name val="ＭＳ Ｐゴシック"/>
      <family val="3"/>
      <charset val="128"/>
      <scheme val="major"/>
    </font>
    <font>
      <sz val="9"/>
      <color rgb="FFFF0000"/>
      <name val="ＭＳ Ｐゴシック"/>
      <family val="3"/>
      <charset val="128"/>
      <scheme val="minor"/>
    </font>
    <font>
      <sz val="9"/>
      <color theme="1"/>
      <name val="ＭＳ Ｐゴシック"/>
      <family val="3"/>
      <charset val="128"/>
      <scheme val="minor"/>
    </font>
    <font>
      <sz val="8"/>
      <color theme="1"/>
      <name val="ＭＳ ゴシック"/>
      <family val="3"/>
      <charset val="128"/>
    </font>
    <font>
      <sz val="9"/>
      <color rgb="FF000000"/>
      <name val="MS UI Gothic"/>
      <family val="3"/>
      <charset val="128"/>
    </font>
    <font>
      <strike/>
      <sz val="10"/>
      <name val="ＭＳ Ｐゴシック"/>
      <family val="3"/>
      <charset val="128"/>
    </font>
    <font>
      <strike/>
      <sz val="12"/>
      <color rgb="FF0070C0"/>
      <name val="ＭＳ Ｐゴシック"/>
      <family val="3"/>
      <charset val="128"/>
    </font>
    <font>
      <sz val="14"/>
      <name val="ＭＳ ゴシック"/>
      <family val="3"/>
      <charset val="128"/>
    </font>
    <font>
      <b/>
      <sz val="9"/>
      <name val="ＭＳ ゴシック"/>
      <family val="3"/>
      <charset val="128"/>
    </font>
    <font>
      <strike/>
      <sz val="11"/>
      <color rgb="FF0000FF"/>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3" tint="0.59999389629810485"/>
        <bgColor indexed="64"/>
      </patternFill>
    </fill>
    <fill>
      <patternFill patternType="solid">
        <fgColor rgb="FFFFC000"/>
        <bgColor indexed="64"/>
      </patternFill>
    </fill>
    <fill>
      <patternFill patternType="solid">
        <fgColor rgb="FFFFFF99"/>
        <bgColor indexed="64"/>
      </patternFill>
    </fill>
    <fill>
      <patternFill patternType="solid">
        <fgColor theme="0" tint="-4.9989318521683403E-2"/>
        <bgColor indexed="64"/>
      </patternFill>
    </fill>
  </fills>
  <borders count="84">
    <border>
      <left/>
      <right/>
      <top/>
      <bottom/>
      <diagonal/>
    </border>
    <border>
      <left style="medium">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dashed">
        <color indexed="64"/>
      </bottom>
      <diagonal/>
    </border>
    <border>
      <left style="medium">
        <color indexed="64"/>
      </left>
      <right/>
      <top/>
      <bottom style="dashed">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right style="medium">
        <color indexed="64"/>
      </right>
      <top/>
      <bottom style="medium">
        <color indexed="64"/>
      </bottom>
      <diagonal/>
    </border>
    <border>
      <left style="medium">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style="dashed">
        <color indexed="64"/>
      </left>
      <right/>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medium">
        <color indexed="64"/>
      </left>
      <right style="dashed">
        <color indexed="64"/>
      </right>
      <top/>
      <bottom/>
      <diagonal/>
    </border>
    <border>
      <left style="dashed">
        <color indexed="64"/>
      </left>
      <right style="dashed">
        <color indexed="64"/>
      </right>
      <top/>
      <bottom/>
      <diagonal/>
    </border>
    <border>
      <left style="dashed">
        <color indexed="64"/>
      </left>
      <right/>
      <top style="medium">
        <color indexed="64"/>
      </top>
      <bottom/>
      <diagonal/>
    </border>
    <border>
      <left/>
      <right style="dashed">
        <color indexed="64"/>
      </right>
      <top/>
      <bottom style="medium">
        <color indexed="64"/>
      </bottom>
      <diagonal/>
    </border>
    <border>
      <left style="dashed">
        <color indexed="64"/>
      </left>
      <right/>
      <top/>
      <bottom style="medium">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alignment vertical="center"/>
    </xf>
    <xf numFmtId="9" fontId="4" fillId="0" borderId="0" applyFont="0" applyFill="0" applyBorder="0" applyAlignment="0" applyProtection="0">
      <alignment vertical="center"/>
    </xf>
    <xf numFmtId="38" fontId="13" fillId="0" borderId="0" applyFont="0" applyFill="0" applyBorder="0" applyAlignment="0" applyProtection="0">
      <alignment vertical="center"/>
    </xf>
    <xf numFmtId="0" fontId="13" fillId="0" borderId="0">
      <alignment vertical="center"/>
    </xf>
    <xf numFmtId="0" fontId="4" fillId="0" borderId="0">
      <alignment vertical="center"/>
    </xf>
  </cellStyleXfs>
  <cellXfs count="566">
    <xf numFmtId="0" fontId="0" fillId="0" borderId="0" xfId="0">
      <alignment vertical="center"/>
    </xf>
    <xf numFmtId="0" fontId="7" fillId="0" borderId="0" xfId="4" applyFont="1">
      <alignment vertical="center"/>
    </xf>
    <xf numFmtId="0" fontId="4" fillId="0" borderId="0" xfId="4" applyFont="1">
      <alignment vertical="center"/>
    </xf>
    <xf numFmtId="0" fontId="4" fillId="3" borderId="0" xfId="4" applyFont="1" applyFill="1" applyAlignment="1">
      <alignment vertical="center"/>
    </xf>
    <xf numFmtId="0" fontId="4" fillId="3" borderId="0" xfId="4" applyFont="1" applyFill="1">
      <alignment vertical="center"/>
    </xf>
    <xf numFmtId="0" fontId="8" fillId="0" borderId="0" xfId="4" applyFont="1" applyFill="1" applyAlignment="1">
      <alignment vertical="center"/>
    </xf>
    <xf numFmtId="0" fontId="4" fillId="0" borderId="0" xfId="4" applyFont="1" applyFill="1" applyAlignment="1">
      <alignment vertical="center"/>
    </xf>
    <xf numFmtId="0" fontId="4" fillId="0" borderId="0" xfId="4" applyFont="1" applyFill="1">
      <alignment vertical="center"/>
    </xf>
    <xf numFmtId="0" fontId="7" fillId="0" borderId="0" xfId="4" applyFont="1" applyFill="1">
      <alignment vertical="center"/>
    </xf>
    <xf numFmtId="0" fontId="15" fillId="0" borderId="0" xfId="4" applyFont="1" applyAlignment="1">
      <alignment vertical="center"/>
    </xf>
    <xf numFmtId="0" fontId="4" fillId="0" borderId="0" xfId="4" applyFont="1" applyAlignment="1">
      <alignment vertical="center"/>
    </xf>
    <xf numFmtId="0" fontId="16" fillId="0" borderId="2" xfId="4" applyFont="1" applyBorder="1" applyAlignment="1">
      <alignment horizontal="center" vertical="center"/>
    </xf>
    <xf numFmtId="0" fontId="16" fillId="0" borderId="3" xfId="4" applyFont="1" applyBorder="1" applyAlignment="1">
      <alignment horizontal="center" vertical="center"/>
    </xf>
    <xf numFmtId="0" fontId="4" fillId="0" borderId="0" xfId="4" applyFont="1" applyBorder="1">
      <alignment vertical="center"/>
    </xf>
    <xf numFmtId="0" fontId="9" fillId="0" borderId="0" xfId="4" applyFont="1">
      <alignment vertical="center"/>
    </xf>
    <xf numFmtId="0" fontId="8" fillId="3" borderId="0" xfId="4" applyNumberFormat="1" applyFont="1" applyFill="1" applyBorder="1" applyAlignment="1">
      <alignment horizontal="left" vertical="center"/>
    </xf>
    <xf numFmtId="0" fontId="4" fillId="3" borderId="0" xfId="4" applyFont="1" applyFill="1" applyBorder="1">
      <alignment vertical="center"/>
    </xf>
    <xf numFmtId="0" fontId="17" fillId="3" borderId="0" xfId="4" applyFont="1" applyFill="1" applyBorder="1" applyAlignment="1">
      <alignment horizontal="right" vertical="center"/>
    </xf>
    <xf numFmtId="0" fontId="10" fillId="0" borderId="0" xfId="4" applyNumberFormat="1" applyFont="1" applyBorder="1" applyAlignment="1">
      <alignment vertical="center"/>
    </xf>
    <xf numFmtId="0" fontId="18" fillId="0" borderId="0" xfId="4" applyNumberFormat="1" applyFont="1" applyBorder="1" applyAlignment="1">
      <alignment vertical="center"/>
    </xf>
    <xf numFmtId="0" fontId="19" fillId="4" borderId="4" xfId="4" applyFont="1" applyFill="1" applyBorder="1" applyAlignment="1">
      <alignment horizontal="center" vertical="center"/>
    </xf>
    <xf numFmtId="0" fontId="19" fillId="5" borderId="6" xfId="4" applyFont="1" applyFill="1" applyBorder="1" applyAlignment="1">
      <alignment horizontal="center" vertical="center"/>
    </xf>
    <xf numFmtId="0" fontId="19" fillId="5" borderId="7" xfId="4" applyFont="1" applyFill="1" applyBorder="1" applyAlignment="1">
      <alignment horizontal="center" vertical="center"/>
    </xf>
    <xf numFmtId="0" fontId="11" fillId="0" borderId="0" xfId="4" applyFont="1">
      <alignment vertical="center"/>
    </xf>
    <xf numFmtId="0" fontId="19" fillId="0" borderId="8" xfId="4" applyFont="1" applyBorder="1" applyAlignment="1">
      <alignment horizontal="center" vertical="center"/>
    </xf>
    <xf numFmtId="0" fontId="19" fillId="0" borderId="10" xfId="4" applyFont="1" applyBorder="1" applyAlignment="1">
      <alignment horizontal="center" vertical="center"/>
    </xf>
    <xf numFmtId="0" fontId="19" fillId="0" borderId="13" xfId="4" applyFont="1" applyBorder="1" applyAlignment="1">
      <alignment horizontal="center" vertical="center"/>
    </xf>
    <xf numFmtId="182" fontId="4" fillId="0" borderId="0" xfId="4" applyNumberFormat="1" applyFont="1" applyFill="1">
      <alignment vertical="center"/>
    </xf>
    <xf numFmtId="182" fontId="10" fillId="0" borderId="0" xfId="4" applyNumberFormat="1" applyFont="1" applyBorder="1" applyAlignment="1">
      <alignment vertical="center"/>
    </xf>
    <xf numFmtId="182" fontId="19" fillId="6" borderId="11" xfId="1" applyNumberFormat="1" applyFont="1" applyFill="1" applyBorder="1" applyAlignment="1" applyProtection="1">
      <alignment vertical="center" wrapText="1"/>
      <protection locked="0"/>
    </xf>
    <xf numFmtId="182" fontId="19" fillId="6" borderId="14" xfId="1" applyNumberFormat="1" applyFont="1" applyFill="1" applyBorder="1" applyAlignment="1" applyProtection="1">
      <alignment vertical="center" wrapText="1"/>
      <protection locked="0"/>
    </xf>
    <xf numFmtId="0" fontId="22" fillId="0" borderId="0" xfId="4" applyFont="1" applyAlignment="1">
      <alignment horizontal="right" vertical="center"/>
    </xf>
    <xf numFmtId="0" fontId="19" fillId="6" borderId="17" xfId="4" applyFont="1" applyFill="1" applyBorder="1" applyAlignment="1" applyProtection="1">
      <alignment vertical="center" wrapText="1"/>
      <protection locked="0"/>
    </xf>
    <xf numFmtId="0" fontId="19" fillId="6" borderId="18" xfId="4" applyFont="1" applyFill="1" applyBorder="1" applyAlignment="1" applyProtection="1">
      <alignment vertical="center" wrapText="1"/>
      <protection locked="0"/>
    </xf>
    <xf numFmtId="0" fontId="19" fillId="6" borderId="19" xfId="4" applyFont="1" applyFill="1" applyBorder="1" applyAlignment="1" applyProtection="1">
      <alignment vertical="center" wrapText="1"/>
      <protection locked="0"/>
    </xf>
    <xf numFmtId="179" fontId="19" fillId="6" borderId="9" xfId="1" applyNumberFormat="1" applyFont="1" applyFill="1" applyBorder="1" applyAlignment="1" applyProtection="1">
      <alignment vertical="center" wrapText="1"/>
      <protection locked="0"/>
    </xf>
    <xf numFmtId="179" fontId="19" fillId="6" borderId="11" xfId="1" applyNumberFormat="1" applyFont="1" applyFill="1" applyBorder="1" applyAlignment="1" applyProtection="1">
      <alignment vertical="center" wrapText="1"/>
      <protection locked="0"/>
    </xf>
    <xf numFmtId="0" fontId="10" fillId="0" borderId="0" xfId="4" applyNumberFormat="1" applyFont="1" applyBorder="1" applyAlignment="1" applyProtection="1">
      <alignment vertical="center"/>
    </xf>
    <xf numFmtId="0" fontId="19" fillId="4" borderId="5" xfId="4" applyFont="1" applyFill="1" applyBorder="1" applyAlignment="1" applyProtection="1">
      <alignment horizontal="center" vertical="center"/>
    </xf>
    <xf numFmtId="0" fontId="4" fillId="0" borderId="0" xfId="4" applyFont="1" applyFill="1" applyProtection="1">
      <alignment vertical="center"/>
    </xf>
    <xf numFmtId="0" fontId="4" fillId="0" borderId="0" xfId="4" applyFont="1" applyProtection="1">
      <alignment vertical="center"/>
    </xf>
    <xf numFmtId="0" fontId="10" fillId="0" borderId="0" xfId="4" applyFont="1" applyFill="1" applyBorder="1" applyAlignment="1" applyProtection="1">
      <alignment vertical="center"/>
    </xf>
    <xf numFmtId="0" fontId="4" fillId="3" borderId="0" xfId="4" applyFont="1" applyFill="1" applyAlignment="1">
      <alignment vertical="center"/>
    </xf>
    <xf numFmtId="0" fontId="8" fillId="3" borderId="0" xfId="4" applyNumberFormat="1" applyFont="1" applyFill="1" applyBorder="1" applyAlignment="1">
      <alignment horizontal="left" vertical="center"/>
    </xf>
    <xf numFmtId="0" fontId="11" fillId="0" borderId="9" xfId="4" applyFont="1" applyFill="1" applyBorder="1" applyAlignment="1" applyProtection="1">
      <alignment vertical="center" wrapText="1"/>
    </xf>
    <xf numFmtId="0" fontId="11" fillId="0" borderId="11" xfId="4" applyFont="1" applyFill="1" applyBorder="1" applyAlignment="1" applyProtection="1">
      <alignment vertical="center" wrapText="1"/>
    </xf>
    <xf numFmtId="0" fontId="11" fillId="0" borderId="14" xfId="4" applyFont="1" applyFill="1" applyBorder="1" applyAlignment="1" applyProtection="1">
      <alignment vertical="center" wrapText="1"/>
    </xf>
    <xf numFmtId="0" fontId="32" fillId="5" borderId="5" xfId="4" quotePrefix="1" applyFont="1" applyFill="1" applyBorder="1" applyAlignment="1">
      <alignment horizontal="center" vertical="center"/>
    </xf>
    <xf numFmtId="0" fontId="14" fillId="2" borderId="24" xfId="0" applyFont="1" applyFill="1" applyBorder="1" applyAlignment="1" applyProtection="1">
      <alignment vertical="center" wrapText="1"/>
      <protection locked="0"/>
    </xf>
    <xf numFmtId="0" fontId="14" fillId="2" borderId="25" xfId="0" applyFont="1" applyFill="1" applyBorder="1" applyAlignment="1" applyProtection="1">
      <alignment vertical="center" wrapText="1"/>
      <protection locked="0"/>
    </xf>
    <xf numFmtId="0" fontId="14" fillId="2" borderId="26" xfId="0" applyFont="1" applyFill="1" applyBorder="1" applyAlignment="1" applyProtection="1">
      <alignment vertical="center" wrapText="1"/>
      <protection locked="0"/>
    </xf>
    <xf numFmtId="0" fontId="14" fillId="2" borderId="27"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22" xfId="0" applyFont="1" applyFill="1" applyBorder="1" applyAlignment="1" applyProtection="1">
      <alignment vertical="center" wrapText="1"/>
      <protection locked="0"/>
    </xf>
    <xf numFmtId="0" fontId="14" fillId="2" borderId="0" xfId="0" applyFont="1" applyFill="1" applyBorder="1" applyAlignment="1" applyProtection="1">
      <alignment vertical="center" wrapText="1"/>
      <protection locked="0"/>
    </xf>
    <xf numFmtId="0" fontId="14" fillId="2" borderId="23" xfId="0" applyFont="1" applyFill="1" applyBorder="1" applyAlignment="1" applyProtection="1">
      <alignment vertical="center" wrapText="1"/>
      <protection locked="0"/>
    </xf>
    <xf numFmtId="0" fontId="14" fillId="2" borderId="28" xfId="0" applyFont="1" applyFill="1" applyBorder="1" applyAlignment="1" applyProtection="1">
      <alignment vertical="center" wrapText="1"/>
      <protection locked="0"/>
    </xf>
    <xf numFmtId="0" fontId="14" fillId="2" borderId="20" xfId="0" applyFont="1" applyFill="1" applyBorder="1" applyAlignment="1" applyProtection="1">
      <alignment vertical="center" wrapText="1"/>
      <protection locked="0"/>
    </xf>
    <xf numFmtId="0" fontId="14" fillId="2" borderId="1" xfId="0" applyFont="1" applyFill="1" applyBorder="1" applyAlignment="1" applyProtection="1">
      <alignment vertical="center" wrapText="1"/>
      <protection locked="0"/>
    </xf>
    <xf numFmtId="0" fontId="24" fillId="2" borderId="0" xfId="0" applyFont="1" applyFill="1" applyProtection="1">
      <alignment vertical="center"/>
      <protection locked="0"/>
    </xf>
    <xf numFmtId="0" fontId="23" fillId="2" borderId="22" xfId="0" applyFont="1" applyFill="1" applyBorder="1" applyAlignment="1" applyProtection="1">
      <alignment vertical="center" wrapText="1"/>
      <protection locked="0"/>
    </xf>
    <xf numFmtId="0" fontId="23" fillId="2" borderId="23" xfId="0" applyFont="1" applyFill="1" applyBorder="1" applyAlignment="1" applyProtection="1">
      <alignment vertical="center" wrapText="1"/>
      <protection locked="0"/>
    </xf>
    <xf numFmtId="0" fontId="23" fillId="2" borderId="29" xfId="0" applyFont="1" applyFill="1" applyBorder="1" applyAlignment="1" applyProtection="1">
      <alignment vertical="center" wrapText="1"/>
      <protection locked="0"/>
    </xf>
    <xf numFmtId="0" fontId="14" fillId="2" borderId="21" xfId="0" applyFont="1" applyFill="1" applyBorder="1" applyAlignment="1" applyProtection="1">
      <alignment vertical="center"/>
      <protection locked="0"/>
    </xf>
    <xf numFmtId="0" fontId="14" fillId="2" borderId="22" xfId="0" applyFont="1" applyFill="1" applyBorder="1" applyAlignment="1" applyProtection="1">
      <alignment vertical="center"/>
      <protection locked="0"/>
    </xf>
    <xf numFmtId="0" fontId="14" fillId="2" borderId="0" xfId="0" applyFont="1" applyFill="1" applyBorder="1" applyAlignment="1" applyProtection="1">
      <alignment vertical="center"/>
      <protection locked="0"/>
    </xf>
    <xf numFmtId="0" fontId="14" fillId="2" borderId="23" xfId="0" applyFont="1" applyFill="1" applyBorder="1" applyAlignment="1" applyProtection="1">
      <alignment vertical="center"/>
      <protection locked="0"/>
    </xf>
    <xf numFmtId="0" fontId="14" fillId="2" borderId="24" xfId="0" applyFont="1" applyFill="1" applyBorder="1" applyAlignment="1" applyProtection="1">
      <alignment vertical="center"/>
      <protection locked="0"/>
    </xf>
    <xf numFmtId="0" fontId="14" fillId="2" borderId="25" xfId="0" applyFont="1" applyFill="1" applyBorder="1" applyAlignment="1" applyProtection="1">
      <alignment vertical="center"/>
      <protection locked="0"/>
    </xf>
    <xf numFmtId="0" fontId="14" fillId="2" borderId="26" xfId="0" applyFont="1" applyFill="1" applyBorder="1" applyAlignment="1" applyProtection="1">
      <alignment vertical="center"/>
      <protection locked="0"/>
    </xf>
    <xf numFmtId="0" fontId="14" fillId="2" borderId="1" xfId="0" applyFont="1" applyFill="1" applyBorder="1" applyAlignment="1" applyProtection="1">
      <alignment vertical="center"/>
      <protection locked="0"/>
    </xf>
    <xf numFmtId="0" fontId="14" fillId="2" borderId="20" xfId="0" applyFont="1" applyFill="1" applyBorder="1" applyAlignment="1" applyProtection="1">
      <alignment vertical="center"/>
      <protection locked="0"/>
    </xf>
    <xf numFmtId="0" fontId="23" fillId="2" borderId="21" xfId="0" applyFont="1" applyFill="1" applyBorder="1" applyAlignment="1" applyProtection="1">
      <alignment vertical="center"/>
      <protection locked="0"/>
    </xf>
    <xf numFmtId="0" fontId="2" fillId="2" borderId="21"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2" fillId="2" borderId="0" xfId="0" applyFont="1" applyFill="1" applyBorder="1" applyAlignment="1" applyProtection="1">
      <alignment vertical="center"/>
      <protection locked="0"/>
    </xf>
    <xf numFmtId="0" fontId="14" fillId="2" borderId="27" xfId="0" applyFont="1" applyFill="1" applyBorder="1" applyAlignment="1" applyProtection="1">
      <alignment vertical="center"/>
      <protection locked="0"/>
    </xf>
    <xf numFmtId="0" fontId="14" fillId="2" borderId="28" xfId="0" applyFont="1" applyFill="1" applyBorder="1" applyAlignment="1" applyProtection="1">
      <alignment vertical="center"/>
      <protection locked="0"/>
    </xf>
    <xf numFmtId="0" fontId="23" fillId="2" borderId="28" xfId="0" applyFont="1" applyFill="1" applyBorder="1" applyAlignment="1" applyProtection="1">
      <alignment vertical="center"/>
      <protection locked="0"/>
    </xf>
    <xf numFmtId="0" fontId="2" fillId="2" borderId="28" xfId="0" applyFont="1" applyFill="1" applyBorder="1" applyAlignment="1" applyProtection="1">
      <alignment vertical="center"/>
      <protection locked="0"/>
    </xf>
    <xf numFmtId="0" fontId="25" fillId="2" borderId="0" xfId="0" applyFont="1" applyFill="1" applyAlignment="1" applyProtection="1">
      <alignment vertical="center" wrapText="1"/>
      <protection locked="0"/>
    </xf>
    <xf numFmtId="0" fontId="25" fillId="2" borderId="0" xfId="0" applyFont="1" applyFill="1" applyProtection="1">
      <alignment vertical="center"/>
      <protection locked="0"/>
    </xf>
    <xf numFmtId="0" fontId="14" fillId="2" borderId="0" xfId="0" applyFont="1" applyFill="1" applyAlignment="1" applyProtection="1">
      <alignment vertical="center" wrapText="1"/>
      <protection locked="0"/>
    </xf>
    <xf numFmtId="0" fontId="26" fillId="2" borderId="0" xfId="0" applyFont="1" applyFill="1" applyProtection="1">
      <alignment vertical="center"/>
      <protection locked="0"/>
    </xf>
    <xf numFmtId="0" fontId="24" fillId="2" borderId="0" xfId="0" applyFont="1" applyFill="1" applyAlignment="1" applyProtection="1">
      <alignment vertical="center" wrapText="1"/>
      <protection locked="0"/>
    </xf>
    <xf numFmtId="0" fontId="14" fillId="2" borderId="29" xfId="0" applyFont="1" applyFill="1" applyBorder="1" applyAlignment="1" applyProtection="1">
      <alignment vertical="center" wrapText="1"/>
      <protection locked="0"/>
    </xf>
    <xf numFmtId="0" fontId="27" fillId="2" borderId="0" xfId="0" applyFont="1" applyFill="1" applyAlignment="1" applyProtection="1">
      <alignment vertical="center" wrapText="1"/>
      <protection locked="0"/>
    </xf>
    <xf numFmtId="182" fontId="19" fillId="7" borderId="9" xfId="4" applyNumberFormat="1" applyFont="1" applyFill="1" applyBorder="1" applyAlignment="1" applyProtection="1">
      <alignment vertical="center" wrapText="1"/>
    </xf>
    <xf numFmtId="179" fontId="19" fillId="7" borderId="9" xfId="4" applyNumberFormat="1" applyFont="1" applyFill="1" applyBorder="1" applyAlignment="1" applyProtection="1">
      <alignment vertical="center" wrapText="1"/>
    </xf>
    <xf numFmtId="179" fontId="19" fillId="7" borderId="16" xfId="1" applyNumberFormat="1" applyFont="1" applyFill="1" applyBorder="1" applyAlignment="1">
      <alignment vertical="center" wrapText="1"/>
    </xf>
    <xf numFmtId="182" fontId="19" fillId="7" borderId="11" xfId="4" applyNumberFormat="1" applyFont="1" applyFill="1" applyBorder="1" applyAlignment="1" applyProtection="1">
      <alignment vertical="center" wrapText="1"/>
    </xf>
    <xf numFmtId="0" fontId="19" fillId="7" borderId="12" xfId="1" applyNumberFormat="1" applyFont="1" applyFill="1" applyBorder="1" applyAlignment="1">
      <alignment vertical="center" wrapText="1"/>
    </xf>
    <xf numFmtId="182" fontId="19" fillId="7" borderId="14" xfId="4" applyNumberFormat="1" applyFont="1" applyFill="1" applyBorder="1" applyAlignment="1" applyProtection="1">
      <alignment vertical="center" wrapText="1"/>
    </xf>
    <xf numFmtId="0" fontId="19" fillId="7" borderId="15" xfId="1" applyNumberFormat="1" applyFont="1" applyFill="1" applyBorder="1" applyAlignment="1">
      <alignment vertical="center" wrapText="1"/>
    </xf>
    <xf numFmtId="179" fontId="19" fillId="7" borderId="9" xfId="1" applyNumberFormat="1" applyFont="1" applyFill="1" applyBorder="1" applyAlignment="1" applyProtection="1">
      <alignment vertical="center" wrapText="1"/>
    </xf>
    <xf numFmtId="177" fontId="19" fillId="7" borderId="16" xfId="1" applyNumberFormat="1" applyFont="1" applyFill="1" applyBorder="1" applyAlignment="1">
      <alignment vertical="center" wrapText="1"/>
    </xf>
    <xf numFmtId="182" fontId="19" fillId="7" borderId="11" xfId="1" applyNumberFormat="1" applyFont="1" applyFill="1" applyBorder="1" applyAlignment="1" applyProtection="1">
      <alignment vertical="center" wrapText="1"/>
    </xf>
    <xf numFmtId="177" fontId="19" fillId="7" borderId="12" xfId="1" applyNumberFormat="1" applyFont="1" applyFill="1" applyBorder="1" applyAlignment="1">
      <alignment vertical="center" wrapText="1"/>
    </xf>
    <xf numFmtId="179" fontId="19" fillId="7" borderId="11" xfId="1" applyNumberFormat="1" applyFont="1" applyFill="1" applyBorder="1" applyAlignment="1" applyProtection="1">
      <alignment vertical="center" wrapText="1"/>
    </xf>
    <xf numFmtId="182" fontId="19" fillId="7" borderId="14" xfId="1" applyNumberFormat="1" applyFont="1" applyFill="1" applyBorder="1" applyAlignment="1" applyProtection="1">
      <alignment vertical="center" wrapText="1"/>
    </xf>
    <xf numFmtId="177" fontId="19" fillId="7" borderId="15" xfId="1" applyNumberFormat="1" applyFont="1" applyFill="1" applyBorder="1" applyAlignment="1">
      <alignment vertical="center" wrapText="1"/>
    </xf>
    <xf numFmtId="0" fontId="19" fillId="5" borderId="83" xfId="4" applyFont="1" applyFill="1" applyBorder="1" applyAlignment="1">
      <alignment horizontal="center" vertical="center"/>
    </xf>
    <xf numFmtId="0" fontId="19" fillId="5" borderId="5" xfId="4" applyFont="1" applyFill="1" applyBorder="1" applyAlignment="1">
      <alignment horizontal="center" vertical="center"/>
    </xf>
    <xf numFmtId="0" fontId="11" fillId="5" borderId="5" xfId="4" quotePrefix="1" applyFont="1" applyFill="1" applyBorder="1" applyAlignment="1">
      <alignment horizontal="center" vertical="center"/>
    </xf>
    <xf numFmtId="0" fontId="36" fillId="0" borderId="0" xfId="4" applyFont="1">
      <alignment vertical="center"/>
    </xf>
    <xf numFmtId="0" fontId="11" fillId="6" borderId="17" xfId="4" applyFont="1" applyFill="1" applyBorder="1" applyAlignment="1" applyProtection="1">
      <alignment vertical="center" wrapText="1"/>
      <protection locked="0"/>
    </xf>
    <xf numFmtId="0" fontId="11" fillId="6" borderId="18" xfId="4" applyFont="1" applyFill="1" applyBorder="1" applyAlignment="1" applyProtection="1">
      <alignment vertical="center" wrapText="1"/>
      <protection locked="0"/>
    </xf>
    <xf numFmtId="0" fontId="4" fillId="0" borderId="0" xfId="4" applyNumberFormat="1" applyFont="1" applyFill="1" applyBorder="1" applyAlignment="1">
      <alignment vertical="center"/>
    </xf>
    <xf numFmtId="0" fontId="10" fillId="0" borderId="0" xfId="4" applyNumberFormat="1" applyFont="1" applyFill="1" applyBorder="1" applyAlignment="1">
      <alignment vertical="center"/>
    </xf>
    <xf numFmtId="0" fontId="21" fillId="0" borderId="0" xfId="4" applyNumberFormat="1" applyFont="1" applyFill="1" applyBorder="1" applyAlignment="1" applyProtection="1">
      <alignment vertical="center"/>
    </xf>
    <xf numFmtId="0" fontId="20" fillId="0" borderId="0" xfId="4" applyNumberFormat="1" applyFont="1" applyFill="1" applyBorder="1" applyAlignment="1">
      <alignment vertical="center"/>
    </xf>
    <xf numFmtId="0" fontId="21" fillId="0" borderId="0" xfId="4" applyFont="1" applyFill="1">
      <alignment vertical="center"/>
    </xf>
    <xf numFmtId="0" fontId="11" fillId="5" borderId="5" xfId="4" applyFont="1" applyFill="1" applyBorder="1" applyAlignment="1">
      <alignment horizontal="center" vertical="center"/>
    </xf>
    <xf numFmtId="0" fontId="23" fillId="2" borderId="24" xfId="0" applyFont="1" applyFill="1" applyBorder="1" applyAlignment="1" applyProtection="1">
      <alignment horizontal="center" vertical="center" wrapText="1"/>
      <protection locked="0"/>
    </xf>
    <xf numFmtId="0" fontId="23" fillId="2" borderId="25" xfId="0" applyFont="1" applyFill="1" applyBorder="1" applyAlignment="1" applyProtection="1">
      <alignment horizontal="center" vertical="center" wrapText="1"/>
      <protection locked="0"/>
    </xf>
    <xf numFmtId="0" fontId="23" fillId="2" borderId="41" xfId="0" applyFont="1" applyFill="1" applyBorder="1" applyAlignment="1" applyProtection="1">
      <alignment horizontal="center" vertical="center" wrapText="1"/>
      <protection locked="0"/>
    </xf>
    <xf numFmtId="0" fontId="23" fillId="2" borderId="1" xfId="0" applyFont="1" applyFill="1" applyBorder="1" applyAlignment="1" applyProtection="1">
      <alignment horizontal="center" vertical="center" wrapText="1"/>
      <protection locked="0"/>
    </xf>
    <xf numFmtId="0" fontId="23" fillId="2" borderId="0" xfId="0" applyFont="1" applyFill="1" applyBorder="1" applyAlignment="1" applyProtection="1">
      <alignment horizontal="center" vertical="center" wrapText="1"/>
      <protection locked="0"/>
    </xf>
    <xf numFmtId="0" fontId="23" fillId="2" borderId="42" xfId="0" applyFont="1" applyFill="1" applyBorder="1" applyAlignment="1" applyProtection="1">
      <alignment horizontal="center" vertical="center" wrapText="1"/>
      <protection locked="0"/>
    </xf>
    <xf numFmtId="0" fontId="23" fillId="2" borderId="27" xfId="0" applyFont="1" applyFill="1" applyBorder="1" applyAlignment="1" applyProtection="1">
      <alignment horizontal="center" vertical="center" wrapText="1"/>
      <protection locked="0"/>
    </xf>
    <xf numFmtId="0" fontId="23" fillId="2" borderId="28" xfId="0" applyFont="1" applyFill="1" applyBorder="1" applyAlignment="1" applyProtection="1">
      <alignment horizontal="center" vertical="center" wrapText="1"/>
      <protection locked="0"/>
    </xf>
    <xf numFmtId="0" fontId="23" fillId="2" borderId="53" xfId="0" applyFont="1" applyFill="1" applyBorder="1" applyAlignment="1" applyProtection="1">
      <alignment horizontal="center" vertical="center" wrapText="1"/>
      <protection locked="0"/>
    </xf>
    <xf numFmtId="0" fontId="14" fillId="7" borderId="32" xfId="0" applyFont="1" applyFill="1" applyBorder="1" applyAlignment="1" applyProtection="1">
      <alignment vertical="center" wrapText="1"/>
    </xf>
    <xf numFmtId="0" fontId="14" fillId="7" borderId="25" xfId="0" applyFont="1" applyFill="1" applyBorder="1" applyAlignment="1" applyProtection="1">
      <alignment vertical="center" wrapText="1"/>
    </xf>
    <xf numFmtId="0" fontId="14" fillId="7" borderId="41" xfId="0" applyFont="1" applyFill="1" applyBorder="1" applyAlignment="1" applyProtection="1">
      <alignment vertical="center" wrapText="1"/>
    </xf>
    <xf numFmtId="0" fontId="14" fillId="7" borderId="33" xfId="0" applyFont="1" applyFill="1" applyBorder="1" applyAlignment="1" applyProtection="1">
      <alignment vertical="center" wrapText="1"/>
    </xf>
    <xf numFmtId="0" fontId="14" fillId="7" borderId="0" xfId="0" applyFont="1" applyFill="1" applyBorder="1" applyAlignment="1" applyProtection="1">
      <alignment vertical="center" wrapText="1"/>
    </xf>
    <xf numFmtId="0" fontId="14" fillId="7" borderId="42" xfId="0" applyFont="1" applyFill="1" applyBorder="1" applyAlignment="1" applyProtection="1">
      <alignment vertical="center" wrapText="1"/>
    </xf>
    <xf numFmtId="0" fontId="14" fillId="7" borderId="54" xfId="0" applyFont="1" applyFill="1" applyBorder="1" applyAlignment="1" applyProtection="1">
      <alignment vertical="center" wrapText="1"/>
    </xf>
    <xf numFmtId="0" fontId="14" fillId="7" borderId="28" xfId="0" applyFont="1" applyFill="1" applyBorder="1" applyAlignment="1" applyProtection="1">
      <alignment vertical="center" wrapText="1"/>
    </xf>
    <xf numFmtId="0" fontId="14" fillId="7" borderId="53" xfId="0" applyFont="1" applyFill="1" applyBorder="1" applyAlignment="1" applyProtection="1">
      <alignment vertical="center" wrapText="1"/>
    </xf>
    <xf numFmtId="0" fontId="28" fillId="2" borderId="25" xfId="0" applyFont="1" applyFill="1" applyBorder="1" applyAlignment="1" applyProtection="1">
      <alignment vertical="center" wrapText="1"/>
      <protection locked="0"/>
    </xf>
    <xf numFmtId="0" fontId="28" fillId="2" borderId="26" xfId="0" applyFont="1" applyFill="1" applyBorder="1" applyAlignment="1" applyProtection="1">
      <alignment vertical="center" wrapText="1"/>
      <protection locked="0"/>
    </xf>
    <xf numFmtId="0" fontId="28" fillId="2" borderId="0" xfId="0" applyFont="1" applyFill="1" applyBorder="1" applyAlignment="1" applyProtection="1">
      <alignment vertical="center" wrapText="1"/>
      <protection locked="0"/>
    </xf>
    <xf numFmtId="0" fontId="28" fillId="2" borderId="23" xfId="0" applyFont="1" applyFill="1" applyBorder="1" applyAlignment="1" applyProtection="1">
      <alignment vertical="center" wrapText="1"/>
      <protection locked="0"/>
    </xf>
    <xf numFmtId="0" fontId="28" fillId="2" borderId="28" xfId="0" applyFont="1" applyFill="1" applyBorder="1" applyAlignment="1" applyProtection="1">
      <alignment vertical="center" wrapText="1"/>
      <protection locked="0"/>
    </xf>
    <xf numFmtId="0" fontId="28" fillId="2" borderId="34" xfId="0" applyFont="1" applyFill="1" applyBorder="1" applyAlignment="1" applyProtection="1">
      <alignment vertical="center" wrapText="1"/>
      <protection locked="0"/>
    </xf>
    <xf numFmtId="0" fontId="23" fillId="2" borderId="24" xfId="0" applyFont="1" applyFill="1" applyBorder="1" applyAlignment="1" applyProtection="1">
      <alignment vertical="center" wrapText="1"/>
      <protection locked="0"/>
    </xf>
    <xf numFmtId="0" fontId="23" fillId="2" borderId="25" xfId="0" applyFont="1" applyFill="1" applyBorder="1" applyAlignment="1" applyProtection="1">
      <alignment vertical="center" wrapText="1"/>
      <protection locked="0"/>
    </xf>
    <xf numFmtId="0" fontId="23" fillId="2" borderId="1" xfId="0" applyFont="1" applyFill="1" applyBorder="1" applyAlignment="1" applyProtection="1">
      <alignment vertical="center" wrapText="1"/>
      <protection locked="0"/>
    </xf>
    <xf numFmtId="0" fontId="23" fillId="2" borderId="0" xfId="0" applyFont="1" applyFill="1" applyBorder="1" applyAlignment="1" applyProtection="1">
      <alignment vertical="center" wrapText="1"/>
      <protection locked="0"/>
    </xf>
    <xf numFmtId="0" fontId="23" fillId="2" borderId="30" xfId="0" applyFont="1" applyFill="1" applyBorder="1" applyAlignment="1" applyProtection="1">
      <alignment vertical="center" wrapText="1"/>
      <protection locked="0"/>
    </xf>
    <xf numFmtId="0" fontId="23" fillId="2" borderId="31" xfId="0" applyFont="1" applyFill="1" applyBorder="1" applyAlignment="1" applyProtection="1">
      <alignment vertical="center" wrapText="1"/>
      <protection locked="0"/>
    </xf>
    <xf numFmtId="180" fontId="23" fillId="2" borderId="32" xfId="0" applyNumberFormat="1" applyFont="1" applyFill="1" applyBorder="1" applyAlignment="1" applyProtection="1">
      <alignment vertical="center" wrapText="1"/>
      <protection locked="0"/>
    </xf>
    <xf numFmtId="180" fontId="23" fillId="2" borderId="25" xfId="0" applyNumberFormat="1" applyFont="1" applyFill="1" applyBorder="1" applyAlignment="1" applyProtection="1">
      <alignment vertical="center" wrapText="1"/>
      <protection locked="0"/>
    </xf>
    <xf numFmtId="180" fontId="23" fillId="2" borderId="26" xfId="0" applyNumberFormat="1" applyFont="1" applyFill="1" applyBorder="1" applyAlignment="1" applyProtection="1">
      <alignment vertical="center" wrapText="1"/>
      <protection locked="0"/>
    </xf>
    <xf numFmtId="180" fontId="23" fillId="2" borderId="33" xfId="0" applyNumberFormat="1" applyFont="1" applyFill="1" applyBorder="1" applyAlignment="1" applyProtection="1">
      <alignment vertical="center" wrapText="1"/>
      <protection locked="0"/>
    </xf>
    <xf numFmtId="180" fontId="23" fillId="2" borderId="0" xfId="0" applyNumberFormat="1" applyFont="1" applyFill="1" applyBorder="1" applyAlignment="1" applyProtection="1">
      <alignment vertical="center" wrapText="1"/>
      <protection locked="0"/>
    </xf>
    <xf numFmtId="180" fontId="23" fillId="2" borderId="23" xfId="0" applyNumberFormat="1" applyFont="1" applyFill="1" applyBorder="1" applyAlignment="1" applyProtection="1">
      <alignment vertical="center" wrapText="1"/>
      <protection locked="0"/>
    </xf>
    <xf numFmtId="180" fontId="23" fillId="2" borderId="44" xfId="0" applyNumberFormat="1" applyFont="1" applyFill="1" applyBorder="1" applyAlignment="1" applyProtection="1">
      <alignment vertical="center" wrapText="1"/>
      <protection locked="0"/>
    </xf>
    <xf numFmtId="180" fontId="23" fillId="2" borderId="31" xfId="0" applyNumberFormat="1" applyFont="1" applyFill="1" applyBorder="1" applyAlignment="1" applyProtection="1">
      <alignment vertical="center" wrapText="1"/>
      <protection locked="0"/>
    </xf>
    <xf numFmtId="180" fontId="23" fillId="2" borderId="29" xfId="0" applyNumberFormat="1" applyFont="1" applyFill="1" applyBorder="1" applyAlignment="1" applyProtection="1">
      <alignment vertical="center" wrapText="1"/>
      <protection locked="0"/>
    </xf>
    <xf numFmtId="0" fontId="3" fillId="7" borderId="24" xfId="0" applyFont="1" applyFill="1" applyBorder="1" applyAlignment="1" applyProtection="1">
      <alignment vertical="center" wrapText="1"/>
    </xf>
    <xf numFmtId="0" fontId="3" fillId="7" borderId="25" xfId="0" applyFont="1" applyFill="1" applyBorder="1" applyAlignment="1" applyProtection="1">
      <alignment vertical="center" wrapText="1"/>
    </xf>
    <xf numFmtId="0" fontId="3" fillId="7" borderId="41" xfId="0" applyFont="1" applyFill="1" applyBorder="1" applyAlignment="1" applyProtection="1">
      <alignment vertical="center" wrapText="1"/>
    </xf>
    <xf numFmtId="0" fontId="3" fillId="7" borderId="1" xfId="0" applyFont="1" applyFill="1" applyBorder="1" applyAlignment="1" applyProtection="1">
      <alignment vertical="center" wrapText="1"/>
    </xf>
    <xf numFmtId="0" fontId="3" fillId="7" borderId="0" xfId="0" applyFont="1" applyFill="1" applyBorder="1" applyAlignment="1" applyProtection="1">
      <alignment vertical="center" wrapText="1"/>
    </xf>
    <xf numFmtId="0" fontId="3" fillId="7" borderId="42" xfId="0" applyFont="1" applyFill="1" applyBorder="1" applyAlignment="1" applyProtection="1">
      <alignment vertical="center" wrapText="1"/>
    </xf>
    <xf numFmtId="0" fontId="3" fillId="7" borderId="30" xfId="0" applyFont="1" applyFill="1" applyBorder="1" applyAlignment="1" applyProtection="1">
      <alignment vertical="center" wrapText="1"/>
    </xf>
    <xf numFmtId="0" fontId="3" fillId="7" borderId="31" xfId="0" applyFont="1" applyFill="1" applyBorder="1" applyAlignment="1" applyProtection="1">
      <alignment vertical="center" wrapText="1"/>
    </xf>
    <xf numFmtId="0" fontId="3" fillId="7" borderId="43" xfId="0" applyFont="1" applyFill="1" applyBorder="1" applyAlignment="1" applyProtection="1">
      <alignment vertical="center" wrapText="1"/>
    </xf>
    <xf numFmtId="176" fontId="23" fillId="2" borderId="32" xfId="0" applyNumberFormat="1" applyFont="1" applyFill="1" applyBorder="1" applyAlignment="1" applyProtection="1">
      <alignment horizontal="center" vertical="center" wrapText="1"/>
      <protection locked="0"/>
    </xf>
    <xf numFmtId="176" fontId="23" fillId="2" borderId="25" xfId="0" applyNumberFormat="1" applyFont="1" applyFill="1" applyBorder="1" applyAlignment="1" applyProtection="1">
      <alignment horizontal="center" vertical="center" wrapText="1"/>
      <protection locked="0"/>
    </xf>
    <xf numFmtId="176" fontId="23" fillId="2" borderId="33" xfId="0" applyNumberFormat="1" applyFont="1" applyFill="1" applyBorder="1" applyAlignment="1" applyProtection="1">
      <alignment horizontal="center" vertical="center" wrapText="1"/>
      <protection locked="0"/>
    </xf>
    <xf numFmtId="176" fontId="23" fillId="2" borderId="0" xfId="0" applyNumberFormat="1" applyFont="1" applyFill="1" applyBorder="1" applyAlignment="1" applyProtection="1">
      <alignment horizontal="center" vertical="center" wrapText="1"/>
      <protection locked="0"/>
    </xf>
    <xf numFmtId="0" fontId="2" fillId="2" borderId="25" xfId="0" applyFont="1" applyFill="1" applyBorder="1" applyAlignment="1" applyProtection="1">
      <alignment horizontal="center" vertical="center" wrapText="1"/>
      <protection locked="0"/>
    </xf>
    <xf numFmtId="0" fontId="2" fillId="2" borderId="0" xfId="0" applyFont="1" applyFill="1" applyBorder="1" applyAlignment="1" applyProtection="1">
      <alignment horizontal="center" vertical="center" wrapText="1"/>
      <protection locked="0"/>
    </xf>
    <xf numFmtId="0" fontId="23" fillId="2" borderId="30" xfId="0" applyFont="1" applyFill="1" applyBorder="1" applyAlignment="1" applyProtection="1">
      <alignment horizontal="center" vertical="center" wrapText="1"/>
      <protection locked="0"/>
    </xf>
    <xf numFmtId="0" fontId="23" fillId="2" borderId="31" xfId="0" applyFont="1" applyFill="1" applyBorder="1" applyAlignment="1" applyProtection="1">
      <alignment horizontal="center" vertical="center" wrapText="1"/>
      <protection locked="0"/>
    </xf>
    <xf numFmtId="0" fontId="23" fillId="2" borderId="43" xfId="0" applyFont="1" applyFill="1" applyBorder="1" applyAlignment="1" applyProtection="1">
      <alignment horizontal="center" vertical="center" wrapText="1"/>
      <protection locked="0"/>
    </xf>
    <xf numFmtId="0" fontId="14" fillId="7" borderId="44" xfId="0" applyFont="1" applyFill="1" applyBorder="1" applyAlignment="1" applyProtection="1">
      <alignment vertical="center" wrapText="1"/>
    </xf>
    <xf numFmtId="0" fontId="14" fillId="7" borderId="31" xfId="0" applyFont="1" applyFill="1" applyBorder="1" applyAlignment="1" applyProtection="1">
      <alignment vertical="center" wrapText="1"/>
    </xf>
    <xf numFmtId="0" fontId="14" fillId="7" borderId="43" xfId="0" applyFont="1" applyFill="1" applyBorder="1" applyAlignment="1" applyProtection="1">
      <alignment vertical="center" wrapText="1"/>
    </xf>
    <xf numFmtId="0" fontId="28" fillId="2" borderId="31" xfId="0" applyFont="1" applyFill="1" applyBorder="1" applyAlignment="1" applyProtection="1">
      <alignment vertical="center" wrapText="1"/>
      <protection locked="0"/>
    </xf>
    <xf numFmtId="0" fontId="28" fillId="2" borderId="29" xfId="0" applyFont="1" applyFill="1" applyBorder="1" applyAlignment="1" applyProtection="1">
      <alignment vertical="center" wrapText="1"/>
      <protection locked="0"/>
    </xf>
    <xf numFmtId="0" fontId="2" fillId="2" borderId="40" xfId="0" applyFont="1" applyFill="1" applyBorder="1" applyAlignment="1" applyProtection="1">
      <alignment horizontal="center" vertical="center" wrapText="1"/>
      <protection locked="0"/>
    </xf>
    <xf numFmtId="0" fontId="2" fillId="2" borderId="26" xfId="0" applyFont="1" applyFill="1" applyBorder="1" applyAlignment="1" applyProtection="1">
      <alignment horizontal="center" vertical="center" wrapText="1"/>
      <protection locked="0"/>
    </xf>
    <xf numFmtId="0" fontId="14" fillId="2" borderId="20" xfId="0" applyFont="1" applyFill="1" applyBorder="1" applyAlignment="1" applyProtection="1">
      <alignment vertical="center" wrapText="1"/>
      <protection locked="0"/>
    </xf>
    <xf numFmtId="0" fontId="0" fillId="2" borderId="21" xfId="0" applyFill="1" applyBorder="1" applyAlignment="1" applyProtection="1">
      <alignment vertical="center" wrapText="1"/>
      <protection locked="0"/>
    </xf>
    <xf numFmtId="0" fontId="0" fillId="2" borderId="22" xfId="0" applyFill="1" applyBorder="1" applyAlignment="1" applyProtection="1">
      <alignment vertical="center" wrapText="1"/>
      <protection locked="0"/>
    </xf>
    <xf numFmtId="0" fontId="0" fillId="2" borderId="1" xfId="0" applyFill="1" applyBorder="1" applyAlignment="1" applyProtection="1">
      <alignment vertical="center" wrapText="1"/>
      <protection locked="0"/>
    </xf>
    <xf numFmtId="0" fontId="0" fillId="2" borderId="0" xfId="0" applyFill="1" applyBorder="1" applyAlignment="1" applyProtection="1">
      <alignment vertical="center" wrapText="1"/>
      <protection locked="0"/>
    </xf>
    <xf numFmtId="0" fontId="0" fillId="2" borderId="23" xfId="0" applyFill="1" applyBorder="1" applyAlignment="1" applyProtection="1">
      <alignment vertical="center" wrapText="1"/>
      <protection locked="0"/>
    </xf>
    <xf numFmtId="0" fontId="0" fillId="2" borderId="27" xfId="0" applyFill="1" applyBorder="1" applyAlignment="1" applyProtection="1">
      <alignment vertical="center" wrapText="1"/>
      <protection locked="0"/>
    </xf>
    <xf numFmtId="0" fontId="0" fillId="2" borderId="28" xfId="0" applyFill="1" applyBorder="1" applyAlignment="1" applyProtection="1">
      <alignment vertical="center" wrapText="1"/>
      <protection locked="0"/>
    </xf>
    <xf numFmtId="0" fontId="0" fillId="2" borderId="34" xfId="0" applyFill="1" applyBorder="1" applyAlignment="1" applyProtection="1">
      <alignment vertical="center" wrapText="1"/>
      <protection locked="0"/>
    </xf>
    <xf numFmtId="0" fontId="14" fillId="7" borderId="20" xfId="0" applyFont="1" applyFill="1" applyBorder="1" applyAlignment="1" applyProtection="1">
      <alignment horizontal="center" vertical="center" wrapText="1"/>
    </xf>
    <xf numFmtId="0" fontId="14" fillId="7" borderId="21" xfId="0" applyFont="1" applyFill="1" applyBorder="1" applyAlignment="1" applyProtection="1">
      <alignment horizontal="center" vertical="center"/>
    </xf>
    <xf numFmtId="0" fontId="14" fillId="7" borderId="22" xfId="0" applyFont="1" applyFill="1" applyBorder="1" applyAlignment="1" applyProtection="1">
      <alignment horizontal="center" vertical="center"/>
    </xf>
    <xf numFmtId="0" fontId="14" fillId="7" borderId="1" xfId="0" applyFont="1" applyFill="1" applyBorder="1" applyAlignment="1" applyProtection="1">
      <alignment horizontal="center" vertical="center" wrapText="1"/>
    </xf>
    <xf numFmtId="0" fontId="14" fillId="7" borderId="0" xfId="0" applyFont="1" applyFill="1" applyBorder="1" applyAlignment="1" applyProtection="1">
      <alignment horizontal="center" vertical="center"/>
    </xf>
    <xf numFmtId="0" fontId="14" fillId="7" borderId="23" xfId="0" applyFont="1" applyFill="1" applyBorder="1" applyAlignment="1" applyProtection="1">
      <alignment horizontal="center" vertical="center"/>
    </xf>
    <xf numFmtId="0" fontId="14" fillId="7" borderId="1" xfId="0" applyFont="1" applyFill="1" applyBorder="1" applyAlignment="1" applyProtection="1">
      <alignment horizontal="center" vertical="center"/>
    </xf>
    <xf numFmtId="0" fontId="14" fillId="7" borderId="27" xfId="0" applyFont="1" applyFill="1" applyBorder="1" applyAlignment="1" applyProtection="1">
      <alignment horizontal="center" vertical="center"/>
    </xf>
    <xf numFmtId="0" fontId="14" fillId="7" borderId="28" xfId="0" applyFont="1" applyFill="1" applyBorder="1" applyAlignment="1" applyProtection="1">
      <alignment horizontal="center" vertical="center"/>
    </xf>
    <xf numFmtId="0" fontId="14" fillId="7" borderId="34" xfId="0" applyFont="1" applyFill="1" applyBorder="1" applyAlignment="1" applyProtection="1">
      <alignment horizontal="center" vertical="center"/>
    </xf>
    <xf numFmtId="0" fontId="14" fillId="7" borderId="20" xfId="0" applyFont="1" applyFill="1" applyBorder="1" applyAlignment="1" applyProtection="1">
      <alignment horizontal="center" vertical="center" textRotation="255"/>
    </xf>
    <xf numFmtId="0" fontId="14" fillId="7" borderId="1" xfId="0" applyFont="1" applyFill="1" applyBorder="1" applyAlignment="1" applyProtection="1">
      <alignment horizontal="center" vertical="center" textRotation="255"/>
    </xf>
    <xf numFmtId="0" fontId="14" fillId="7" borderId="27" xfId="0" applyFont="1" applyFill="1" applyBorder="1" applyAlignment="1" applyProtection="1">
      <alignment horizontal="center" vertical="center" textRotation="255"/>
    </xf>
    <xf numFmtId="0" fontId="23" fillId="2" borderId="21" xfId="0" applyFont="1" applyFill="1" applyBorder="1" applyAlignment="1" applyProtection="1">
      <alignment vertical="center"/>
      <protection locked="0"/>
    </xf>
    <xf numFmtId="0" fontId="23" fillId="2" borderId="22" xfId="0" applyFont="1" applyFill="1" applyBorder="1" applyAlignment="1" applyProtection="1">
      <alignment vertical="center"/>
      <protection locked="0"/>
    </xf>
    <xf numFmtId="0" fontId="23" fillId="2" borderId="0" xfId="0" applyFont="1" applyFill="1" applyBorder="1" applyAlignment="1" applyProtection="1">
      <alignment vertical="center"/>
      <protection locked="0"/>
    </xf>
    <xf numFmtId="0" fontId="23" fillId="2" borderId="23" xfId="0" applyFont="1" applyFill="1" applyBorder="1" applyAlignment="1" applyProtection="1">
      <alignment vertical="center"/>
      <protection locked="0"/>
    </xf>
    <xf numFmtId="0" fontId="23" fillId="2" borderId="28" xfId="0" applyFont="1" applyFill="1" applyBorder="1" applyAlignment="1" applyProtection="1">
      <alignment vertical="center"/>
      <protection locked="0"/>
    </xf>
    <xf numFmtId="0" fontId="23" fillId="2" borderId="34" xfId="0" applyFont="1" applyFill="1" applyBorder="1" applyAlignment="1" applyProtection="1">
      <alignment vertical="center"/>
      <protection locked="0"/>
    </xf>
    <xf numFmtId="0" fontId="2" fillId="7" borderId="20" xfId="0" applyFont="1" applyFill="1" applyBorder="1" applyAlignment="1" applyProtection="1">
      <alignment horizontal="center" vertical="center"/>
    </xf>
    <xf numFmtId="0" fontId="2" fillId="7" borderId="22" xfId="0" applyFont="1" applyFill="1" applyBorder="1" applyAlignment="1" applyProtection="1">
      <alignment horizontal="center" vertical="center"/>
    </xf>
    <xf numFmtId="0" fontId="2" fillId="7" borderId="1" xfId="0" applyFont="1" applyFill="1" applyBorder="1" applyAlignment="1" applyProtection="1">
      <alignment horizontal="center" vertical="center"/>
    </xf>
    <xf numFmtId="0" fontId="2" fillId="7" borderId="23" xfId="0" applyFont="1" applyFill="1" applyBorder="1" applyAlignment="1" applyProtection="1">
      <alignment horizontal="center" vertical="center"/>
    </xf>
    <xf numFmtId="0" fontId="2" fillId="7" borderId="27" xfId="0" applyFont="1" applyFill="1" applyBorder="1" applyAlignment="1" applyProtection="1">
      <alignment horizontal="center" vertical="center"/>
    </xf>
    <xf numFmtId="0" fontId="2" fillId="7" borderId="34" xfId="0" applyFont="1" applyFill="1" applyBorder="1" applyAlignment="1" applyProtection="1">
      <alignment horizontal="center" vertical="center"/>
    </xf>
    <xf numFmtId="0" fontId="23" fillId="0" borderId="21" xfId="0" applyFont="1" applyFill="1" applyBorder="1" applyAlignment="1" applyProtection="1">
      <alignment horizontal="center" vertical="center" wrapText="1"/>
      <protection locked="0"/>
    </xf>
    <xf numFmtId="0" fontId="23" fillId="0" borderId="0" xfId="0" applyFont="1" applyFill="1" applyBorder="1" applyAlignment="1" applyProtection="1">
      <alignment horizontal="center" vertical="center" wrapText="1"/>
      <protection locked="0"/>
    </xf>
    <xf numFmtId="0" fontId="23" fillId="0" borderId="31" xfId="0" applyFont="1" applyFill="1" applyBorder="1" applyAlignment="1" applyProtection="1">
      <alignment horizontal="center" vertical="center" wrapText="1"/>
      <protection locked="0"/>
    </xf>
    <xf numFmtId="176" fontId="23" fillId="2" borderId="44" xfId="0" applyNumberFormat="1" applyFont="1" applyFill="1" applyBorder="1" applyAlignment="1" applyProtection="1">
      <alignment horizontal="center" vertical="center" wrapText="1"/>
      <protection locked="0"/>
    </xf>
    <xf numFmtId="176" fontId="23" fillId="2" borderId="31" xfId="0" applyNumberFormat="1" applyFont="1" applyFill="1" applyBorder="1" applyAlignment="1" applyProtection="1">
      <alignment horizontal="center" vertical="center" wrapText="1"/>
      <protection locked="0"/>
    </xf>
    <xf numFmtId="0" fontId="2" fillId="2" borderId="31" xfId="0" applyFont="1" applyFill="1" applyBorder="1" applyAlignment="1" applyProtection="1">
      <alignment horizontal="center" vertical="center" wrapText="1"/>
      <protection locked="0"/>
    </xf>
    <xf numFmtId="0" fontId="3" fillId="7" borderId="32" xfId="0" applyFont="1" applyFill="1" applyBorder="1" applyAlignment="1" applyProtection="1">
      <alignment vertical="center" wrapText="1"/>
    </xf>
    <xf numFmtId="0" fontId="3" fillId="7" borderId="33" xfId="0" applyFont="1" applyFill="1" applyBorder="1" applyAlignment="1" applyProtection="1">
      <alignment vertical="center" wrapText="1"/>
    </xf>
    <xf numFmtId="0" fontId="3" fillId="7" borderId="44" xfId="0" applyFont="1" applyFill="1" applyBorder="1" applyAlignment="1" applyProtection="1">
      <alignment vertical="center" wrapText="1"/>
    </xf>
    <xf numFmtId="178" fontId="14" fillId="7" borderId="39" xfId="0" applyNumberFormat="1" applyFont="1" applyFill="1" applyBorder="1" applyAlignment="1" applyProtection="1">
      <alignment horizontal="center" vertical="center" wrapText="1"/>
    </xf>
    <xf numFmtId="180" fontId="3" fillId="7" borderId="32" xfId="0" applyNumberFormat="1" applyFont="1" applyFill="1" applyBorder="1" applyAlignment="1" applyProtection="1">
      <alignment vertical="center" wrapText="1"/>
    </xf>
    <xf numFmtId="180" fontId="3" fillId="7" borderId="25" xfId="0" applyNumberFormat="1" applyFont="1" applyFill="1" applyBorder="1" applyAlignment="1" applyProtection="1">
      <alignment vertical="center" wrapText="1"/>
    </xf>
    <xf numFmtId="180" fontId="3" fillId="7" borderId="41" xfId="0" applyNumberFormat="1" applyFont="1" applyFill="1" applyBorder="1" applyAlignment="1" applyProtection="1">
      <alignment vertical="center" wrapText="1"/>
    </xf>
    <xf numFmtId="180" fontId="3" fillId="7" borderId="33" xfId="0" applyNumberFormat="1" applyFont="1" applyFill="1" applyBorder="1" applyAlignment="1" applyProtection="1">
      <alignment vertical="center" wrapText="1"/>
    </xf>
    <xf numFmtId="180" fontId="3" fillId="7" borderId="0" xfId="0" applyNumberFormat="1" applyFont="1" applyFill="1" applyBorder="1" applyAlignment="1" applyProtection="1">
      <alignment vertical="center" wrapText="1"/>
    </xf>
    <xf numFmtId="180" fontId="3" fillId="7" borderId="42" xfId="0" applyNumberFormat="1" applyFont="1" applyFill="1" applyBorder="1" applyAlignment="1" applyProtection="1">
      <alignment vertical="center" wrapText="1"/>
    </xf>
    <xf numFmtId="180" fontId="3" fillId="7" borderId="44" xfId="0" applyNumberFormat="1" applyFont="1" applyFill="1" applyBorder="1" applyAlignment="1" applyProtection="1">
      <alignment vertical="center" wrapText="1"/>
    </xf>
    <xf numFmtId="180" fontId="3" fillId="7" borderId="31" xfId="0" applyNumberFormat="1" applyFont="1" applyFill="1" applyBorder="1" applyAlignment="1" applyProtection="1">
      <alignment vertical="center" wrapText="1"/>
    </xf>
    <xf numFmtId="180" fontId="3" fillId="7" borderId="43" xfId="0" applyNumberFormat="1" applyFont="1" applyFill="1" applyBorder="1" applyAlignment="1" applyProtection="1">
      <alignment vertical="center" wrapText="1"/>
    </xf>
    <xf numFmtId="178" fontId="14" fillId="7" borderId="25" xfId="0" applyNumberFormat="1" applyFont="1" applyFill="1" applyBorder="1" applyAlignment="1" applyProtection="1">
      <alignment horizontal="center" vertical="center" wrapText="1"/>
    </xf>
    <xf numFmtId="0" fontId="2" fillId="7" borderId="38" xfId="0" applyFont="1" applyFill="1" applyBorder="1" applyAlignment="1" applyProtection="1">
      <alignment horizontal="center" vertical="center" wrapText="1"/>
    </xf>
    <xf numFmtId="0" fontId="2" fillId="7" borderId="39" xfId="0" applyFont="1" applyFill="1" applyBorder="1" applyAlignment="1" applyProtection="1">
      <alignment horizontal="center" vertical="center" wrapText="1"/>
    </xf>
    <xf numFmtId="0" fontId="2" fillId="7" borderId="40" xfId="0" applyFont="1" applyFill="1" applyBorder="1" applyAlignment="1" applyProtection="1">
      <alignment horizontal="center" vertical="center" wrapText="1"/>
    </xf>
    <xf numFmtId="0" fontId="23" fillId="2" borderId="24" xfId="0" applyFont="1" applyFill="1" applyBorder="1" applyAlignment="1" applyProtection="1">
      <alignment horizontal="left" vertical="center" wrapText="1"/>
      <protection locked="0"/>
    </xf>
    <xf numFmtId="0" fontId="23" fillId="2" borderId="25" xfId="0" applyFont="1" applyFill="1" applyBorder="1" applyAlignment="1" applyProtection="1">
      <alignment horizontal="left" vertical="center" wrapText="1"/>
      <protection locked="0"/>
    </xf>
    <xf numFmtId="0" fontId="23" fillId="2" borderId="26" xfId="0" applyFont="1" applyFill="1" applyBorder="1" applyAlignment="1" applyProtection="1">
      <alignment horizontal="left" vertical="center" wrapText="1"/>
      <protection locked="0"/>
    </xf>
    <xf numFmtId="0" fontId="23" fillId="2" borderId="1" xfId="0" applyFont="1" applyFill="1" applyBorder="1" applyAlignment="1" applyProtection="1">
      <alignment horizontal="left" vertical="center" wrapText="1"/>
      <protection locked="0"/>
    </xf>
    <xf numFmtId="0" fontId="23" fillId="2" borderId="0" xfId="0" applyFont="1" applyFill="1" applyBorder="1" applyAlignment="1" applyProtection="1">
      <alignment horizontal="left" vertical="center" wrapText="1"/>
      <protection locked="0"/>
    </xf>
    <xf numFmtId="0" fontId="23" fillId="2" borderId="23" xfId="0" applyFont="1" applyFill="1" applyBorder="1" applyAlignment="1" applyProtection="1">
      <alignment horizontal="left" vertical="center" wrapText="1"/>
      <protection locked="0"/>
    </xf>
    <xf numFmtId="0" fontId="23" fillId="2" borderId="30" xfId="0" applyFont="1" applyFill="1" applyBorder="1" applyAlignment="1" applyProtection="1">
      <alignment horizontal="left" vertical="center" wrapText="1"/>
      <protection locked="0"/>
    </xf>
    <xf numFmtId="0" fontId="23" fillId="2" borderId="31" xfId="0" applyFont="1" applyFill="1" applyBorder="1" applyAlignment="1" applyProtection="1">
      <alignment horizontal="left" vertical="center" wrapText="1"/>
      <protection locked="0"/>
    </xf>
    <xf numFmtId="0" fontId="23" fillId="2" borderId="29" xfId="0" applyFont="1" applyFill="1" applyBorder="1" applyAlignment="1" applyProtection="1">
      <alignment horizontal="left" vertical="center" wrapText="1"/>
      <protection locked="0"/>
    </xf>
    <xf numFmtId="0" fontId="0" fillId="2" borderId="0" xfId="0" applyFill="1" applyBorder="1" applyAlignment="1" applyProtection="1">
      <alignment horizontal="left" vertical="center" wrapText="1"/>
      <protection locked="0"/>
    </xf>
    <xf numFmtId="0" fontId="0" fillId="2" borderId="23" xfId="0" applyFill="1" applyBorder="1" applyAlignment="1" applyProtection="1">
      <alignment horizontal="left" vertical="center" wrapText="1"/>
      <protection locked="0"/>
    </xf>
    <xf numFmtId="0" fontId="0" fillId="2" borderId="31" xfId="0" applyFill="1" applyBorder="1" applyAlignment="1" applyProtection="1">
      <alignment horizontal="left" vertical="center" wrapText="1"/>
      <protection locked="0"/>
    </xf>
    <xf numFmtId="0" fontId="0" fillId="2" borderId="29" xfId="0" applyFill="1" applyBorder="1" applyAlignment="1" applyProtection="1">
      <alignment horizontal="left" vertical="center" wrapText="1"/>
      <protection locked="0"/>
    </xf>
    <xf numFmtId="0" fontId="2" fillId="0" borderId="21" xfId="0"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wrapText="1"/>
      <protection locked="0"/>
    </xf>
    <xf numFmtId="0" fontId="2" fillId="0" borderId="31" xfId="0" applyFont="1" applyFill="1" applyBorder="1" applyAlignment="1" applyProtection="1">
      <alignment horizontal="center" vertical="center" wrapText="1"/>
      <protection locked="0"/>
    </xf>
    <xf numFmtId="0" fontId="14" fillId="7" borderId="21" xfId="0" applyFont="1" applyFill="1" applyBorder="1" applyAlignment="1" applyProtection="1">
      <alignment horizontal="center" vertical="center" wrapText="1"/>
    </xf>
    <xf numFmtId="0" fontId="14" fillId="7" borderId="22" xfId="0" applyFont="1" applyFill="1" applyBorder="1" applyAlignment="1" applyProtection="1">
      <alignment horizontal="center" vertical="center" wrapText="1"/>
    </xf>
    <xf numFmtId="0" fontId="14" fillId="7" borderId="0" xfId="0" applyFont="1" applyFill="1" applyBorder="1" applyAlignment="1" applyProtection="1">
      <alignment horizontal="center" vertical="center" wrapText="1"/>
    </xf>
    <xf numFmtId="0" fontId="14" fillId="7" borderId="23" xfId="0" applyFont="1" applyFill="1" applyBorder="1" applyAlignment="1" applyProtection="1">
      <alignment horizontal="center" vertical="center" wrapText="1"/>
    </xf>
    <xf numFmtId="0" fontId="14" fillId="7" borderId="27" xfId="0" applyFont="1" applyFill="1" applyBorder="1" applyAlignment="1" applyProtection="1">
      <alignment horizontal="center" vertical="center" wrapText="1"/>
    </xf>
    <xf numFmtId="0" fontId="14" fillId="7" borderId="28" xfId="0" applyFont="1" applyFill="1" applyBorder="1" applyAlignment="1" applyProtection="1">
      <alignment horizontal="center" vertical="center" wrapText="1"/>
    </xf>
    <xf numFmtId="0" fontId="14" fillId="7" borderId="34" xfId="0" applyFont="1" applyFill="1" applyBorder="1" applyAlignment="1" applyProtection="1">
      <alignment horizontal="center" vertical="center" wrapText="1"/>
    </xf>
    <xf numFmtId="0" fontId="14" fillId="7" borderId="20" xfId="0" applyFont="1" applyFill="1" applyBorder="1" applyAlignment="1" applyProtection="1">
      <alignment horizontal="center" vertical="center" textRotation="255" wrapText="1"/>
    </xf>
    <xf numFmtId="0" fontId="14" fillId="7" borderId="1" xfId="0" applyFont="1" applyFill="1" applyBorder="1" applyAlignment="1" applyProtection="1">
      <alignment horizontal="center" vertical="center" textRotation="255" wrapText="1"/>
    </xf>
    <xf numFmtId="0" fontId="14" fillId="7" borderId="48" xfId="0" applyFont="1" applyFill="1" applyBorder="1" applyAlignment="1" applyProtection="1">
      <alignment horizontal="left" vertical="center" wrapText="1"/>
    </xf>
    <xf numFmtId="0" fontId="14" fillId="7" borderId="49" xfId="0" applyFont="1" applyFill="1" applyBorder="1" applyAlignment="1" applyProtection="1">
      <alignment horizontal="left" vertical="center" wrapText="1"/>
    </xf>
    <xf numFmtId="0" fontId="14" fillId="7" borderId="50" xfId="0" applyFont="1" applyFill="1" applyBorder="1" applyAlignment="1" applyProtection="1">
      <alignment horizontal="left" vertical="center" wrapText="1"/>
    </xf>
    <xf numFmtId="0" fontId="14" fillId="7" borderId="51" xfId="0" applyFont="1" applyFill="1" applyBorder="1" applyAlignment="1" applyProtection="1">
      <alignment horizontal="left" vertical="center" wrapText="1"/>
    </xf>
    <xf numFmtId="0" fontId="14" fillId="7" borderId="52"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xf>
    <xf numFmtId="0" fontId="2" fillId="7" borderId="24" xfId="0" applyFont="1" applyFill="1" applyBorder="1" applyAlignment="1" applyProtection="1">
      <alignment horizontal="center" vertical="center" wrapText="1"/>
    </xf>
    <xf numFmtId="0" fontId="2" fillId="7" borderId="25" xfId="0" applyFont="1" applyFill="1" applyBorder="1" applyAlignment="1" applyProtection="1">
      <alignment horizontal="center" vertical="center" wrapText="1"/>
    </xf>
    <xf numFmtId="0" fontId="2" fillId="7" borderId="26"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2" fillId="7" borderId="0" xfId="0" applyFont="1" applyFill="1" applyBorder="1" applyAlignment="1" applyProtection="1">
      <alignment horizontal="center" vertical="center" wrapText="1"/>
    </xf>
    <xf numFmtId="0" fontId="2" fillId="7" borderId="23" xfId="0" applyFont="1" applyFill="1" applyBorder="1" applyAlignment="1" applyProtection="1">
      <alignment horizontal="center" vertical="center" wrapText="1"/>
    </xf>
    <xf numFmtId="0" fontId="2" fillId="7" borderId="30" xfId="0" applyFont="1" applyFill="1" applyBorder="1" applyAlignment="1" applyProtection="1">
      <alignment horizontal="center" vertical="center" wrapText="1"/>
    </xf>
    <xf numFmtId="0" fontId="2" fillId="7" borderId="31" xfId="0" applyFont="1" applyFill="1" applyBorder="1" applyAlignment="1" applyProtection="1">
      <alignment horizontal="center" vertical="center" wrapText="1"/>
    </xf>
    <xf numFmtId="0" fontId="2" fillId="7" borderId="29" xfId="0" applyFont="1" applyFill="1" applyBorder="1" applyAlignment="1" applyProtection="1">
      <alignment horizontal="center" vertical="center" wrapText="1"/>
    </xf>
    <xf numFmtId="0" fontId="2" fillId="7" borderId="24" xfId="0" applyFont="1" applyFill="1" applyBorder="1" applyAlignment="1" applyProtection="1">
      <alignment vertical="center" wrapText="1"/>
    </xf>
    <xf numFmtId="0" fontId="2" fillId="7" borderId="25" xfId="0" applyFont="1" applyFill="1" applyBorder="1" applyAlignment="1" applyProtection="1">
      <alignment vertical="center" wrapText="1"/>
    </xf>
    <xf numFmtId="0" fontId="2" fillId="7" borderId="26"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2" fillId="7" borderId="0" xfId="0" applyFont="1" applyFill="1" applyBorder="1" applyAlignment="1" applyProtection="1">
      <alignment vertical="center" wrapText="1"/>
    </xf>
    <xf numFmtId="0" fontId="2" fillId="7" borderId="23" xfId="0" applyFont="1" applyFill="1" applyBorder="1" applyAlignment="1" applyProtection="1">
      <alignment vertical="center" wrapText="1"/>
    </xf>
    <xf numFmtId="0" fontId="2" fillId="7" borderId="30" xfId="0" applyFont="1" applyFill="1" applyBorder="1" applyAlignment="1" applyProtection="1">
      <alignment vertical="center" wrapText="1"/>
    </xf>
    <xf numFmtId="0" fontId="2" fillId="7" borderId="31" xfId="0" applyFont="1" applyFill="1" applyBorder="1" applyAlignment="1" applyProtection="1">
      <alignment vertical="center" wrapText="1"/>
    </xf>
    <xf numFmtId="0" fontId="2" fillId="7" borderId="29" xfId="0" applyFont="1" applyFill="1" applyBorder="1" applyAlignment="1" applyProtection="1">
      <alignment vertical="center" wrapText="1"/>
    </xf>
    <xf numFmtId="0" fontId="2" fillId="7" borderId="27" xfId="0" applyFont="1" applyFill="1" applyBorder="1" applyAlignment="1" applyProtection="1">
      <alignment vertical="center" wrapText="1"/>
    </xf>
    <xf numFmtId="0" fontId="2" fillId="7" borderId="28" xfId="0" applyFont="1" applyFill="1" applyBorder="1" applyAlignment="1" applyProtection="1">
      <alignment vertical="center" wrapText="1"/>
    </xf>
    <xf numFmtId="0" fontId="2" fillId="7" borderId="34" xfId="0" applyFont="1" applyFill="1" applyBorder="1" applyAlignment="1" applyProtection="1">
      <alignment vertical="center" wrapText="1"/>
    </xf>
    <xf numFmtId="0" fontId="34" fillId="0" borderId="0" xfId="0" applyFont="1" applyFill="1" applyAlignment="1" applyProtection="1">
      <alignment horizontal="center" vertical="center"/>
    </xf>
    <xf numFmtId="0" fontId="14" fillId="2" borderId="0" xfId="0" applyFont="1" applyFill="1" applyAlignment="1" applyProtection="1">
      <alignment horizontal="center" vertical="center"/>
    </xf>
    <xf numFmtId="0" fontId="14" fillId="7" borderId="7" xfId="0" applyFont="1" applyFill="1" applyBorder="1" applyAlignment="1" applyProtection="1">
      <alignment horizontal="center" vertical="center"/>
    </xf>
    <xf numFmtId="0" fontId="3" fillId="7" borderId="24" xfId="0" applyFont="1" applyFill="1" applyBorder="1" applyAlignment="1" applyProtection="1">
      <alignment horizontal="center" vertical="center" wrapText="1"/>
    </xf>
    <xf numFmtId="0" fontId="3" fillId="7" borderId="25"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7" borderId="0" xfId="0" applyFont="1" applyFill="1" applyBorder="1" applyAlignment="1" applyProtection="1">
      <alignment horizontal="center" vertical="center" wrapText="1"/>
    </xf>
    <xf numFmtId="0" fontId="3" fillId="7" borderId="30" xfId="0" applyFont="1" applyFill="1" applyBorder="1" applyAlignment="1" applyProtection="1">
      <alignment horizontal="center" vertical="center" wrapText="1"/>
    </xf>
    <xf numFmtId="0" fontId="3" fillId="7" borderId="31" xfId="0" applyFont="1" applyFill="1" applyBorder="1" applyAlignment="1" applyProtection="1">
      <alignment horizontal="center" vertical="center" wrapText="1"/>
    </xf>
    <xf numFmtId="0" fontId="23" fillId="2" borderId="32" xfId="0" applyFont="1" applyFill="1" applyBorder="1" applyAlignment="1" applyProtection="1">
      <alignment horizontal="center" vertical="center" wrapText="1"/>
      <protection locked="0"/>
    </xf>
    <xf numFmtId="0" fontId="23" fillId="2" borderId="33" xfId="0" applyFont="1" applyFill="1" applyBorder="1" applyAlignment="1" applyProtection="1">
      <alignment horizontal="center" vertical="center" wrapText="1"/>
      <protection locked="0"/>
    </xf>
    <xf numFmtId="0" fontId="23" fillId="2" borderId="44" xfId="0" applyFont="1" applyFill="1" applyBorder="1" applyAlignment="1" applyProtection="1">
      <alignment horizontal="center" vertical="center" wrapText="1"/>
      <protection locked="0"/>
    </xf>
    <xf numFmtId="0" fontId="14" fillId="7" borderId="45" xfId="0" applyFont="1" applyFill="1" applyBorder="1" applyAlignment="1" applyProtection="1">
      <alignment horizontal="center" vertical="center" wrapText="1"/>
    </xf>
    <xf numFmtId="0" fontId="14" fillId="7" borderId="45" xfId="0" applyFont="1" applyFill="1" applyBorder="1" applyAlignment="1" applyProtection="1">
      <alignment horizontal="center" vertical="center"/>
    </xf>
    <xf numFmtId="0" fontId="14" fillId="7" borderId="46" xfId="0" applyFont="1" applyFill="1" applyBorder="1" applyAlignment="1" applyProtection="1">
      <alignment horizontal="center" vertical="center"/>
    </xf>
    <xf numFmtId="0" fontId="14" fillId="7" borderId="47" xfId="0" applyFont="1" applyFill="1" applyBorder="1" applyAlignment="1" applyProtection="1">
      <alignment horizontal="center" vertical="center"/>
    </xf>
    <xf numFmtId="0" fontId="23" fillId="2" borderId="45" xfId="0" applyFont="1" applyFill="1" applyBorder="1" applyAlignment="1" applyProtection="1">
      <alignment horizontal="left" vertical="center" wrapText="1"/>
      <protection locked="0"/>
    </xf>
    <xf numFmtId="0" fontId="23" fillId="2" borderId="45" xfId="0" applyFont="1" applyFill="1" applyBorder="1" applyAlignment="1" applyProtection="1">
      <alignment horizontal="left" vertical="center"/>
      <protection locked="0"/>
    </xf>
    <xf numFmtId="0" fontId="23" fillId="2" borderId="46" xfId="0" applyFont="1" applyFill="1" applyBorder="1" applyAlignment="1" applyProtection="1">
      <alignment horizontal="left" vertical="center"/>
      <protection locked="0"/>
    </xf>
    <xf numFmtId="0" fontId="23" fillId="2" borderId="47" xfId="0" applyFont="1" applyFill="1" applyBorder="1" applyAlignment="1" applyProtection="1">
      <alignment horizontal="left" vertical="center"/>
      <protection locked="0"/>
    </xf>
    <xf numFmtId="0" fontId="0" fillId="2" borderId="25" xfId="0" applyFill="1" applyBorder="1" applyAlignment="1" applyProtection="1">
      <alignment horizontal="left" vertical="center" wrapText="1"/>
      <protection locked="0"/>
    </xf>
    <xf numFmtId="0" fontId="0" fillId="2" borderId="26" xfId="0" applyFill="1" applyBorder="1" applyAlignment="1" applyProtection="1">
      <alignment horizontal="left" vertical="center" wrapText="1"/>
      <protection locked="0"/>
    </xf>
    <xf numFmtId="0" fontId="2" fillId="2" borderId="25" xfId="0" applyFont="1" applyFill="1" applyBorder="1" applyAlignment="1" applyProtection="1">
      <alignment horizontal="left" vertical="center" wrapText="1"/>
      <protection locked="0"/>
    </xf>
    <xf numFmtId="0" fontId="2" fillId="2" borderId="26" xfId="0" applyFont="1" applyFill="1" applyBorder="1" applyAlignment="1" applyProtection="1">
      <alignment horizontal="left" vertical="center" wrapText="1"/>
      <protection locked="0"/>
    </xf>
    <xf numFmtId="0" fontId="2" fillId="2" borderId="0" xfId="0" applyFont="1" applyFill="1" applyBorder="1" applyAlignment="1" applyProtection="1">
      <alignment horizontal="left" vertical="center" wrapText="1"/>
      <protection locked="0"/>
    </xf>
    <xf numFmtId="0" fontId="2" fillId="2" borderId="23" xfId="0" applyFont="1" applyFill="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0" fontId="2" fillId="2" borderId="29" xfId="0" applyFont="1" applyFill="1" applyBorder="1" applyAlignment="1" applyProtection="1">
      <alignment horizontal="left" vertical="center" wrapText="1"/>
      <protection locked="0"/>
    </xf>
    <xf numFmtId="0" fontId="2" fillId="2" borderId="41" xfId="0" applyFont="1" applyFill="1" applyBorder="1" applyAlignment="1" applyProtection="1">
      <alignment horizontal="center" vertical="center" wrapText="1"/>
      <protection locked="0"/>
    </xf>
    <xf numFmtId="0" fontId="2" fillId="2" borderId="42" xfId="0" applyFont="1" applyFill="1" applyBorder="1" applyAlignment="1" applyProtection="1">
      <alignment horizontal="center" vertical="center" wrapText="1"/>
      <protection locked="0"/>
    </xf>
    <xf numFmtId="0" fontId="2" fillId="2" borderId="43" xfId="0" applyFont="1" applyFill="1" applyBorder="1" applyAlignment="1" applyProtection="1">
      <alignment horizontal="center" vertical="center" wrapText="1"/>
      <protection locked="0"/>
    </xf>
    <xf numFmtId="176" fontId="14" fillId="7" borderId="39" xfId="0" applyNumberFormat="1" applyFont="1" applyFill="1" applyBorder="1" applyAlignment="1" applyProtection="1">
      <alignment horizontal="center" vertical="center" wrapText="1"/>
    </xf>
    <xf numFmtId="0" fontId="14" fillId="7" borderId="20" xfId="0" applyFont="1" applyFill="1" applyBorder="1" applyAlignment="1" applyProtection="1">
      <alignment horizontal="center" vertical="center"/>
    </xf>
    <xf numFmtId="0" fontId="2" fillId="2" borderId="35" xfId="0" applyFont="1" applyFill="1" applyBorder="1" applyAlignment="1" applyProtection="1">
      <alignment vertical="center"/>
    </xf>
    <xf numFmtId="0" fontId="2" fillId="2" borderId="36" xfId="0" applyFont="1" applyFill="1" applyBorder="1" applyAlignment="1" applyProtection="1">
      <alignment vertical="center"/>
    </xf>
    <xf numFmtId="0" fontId="2" fillId="2" borderId="37" xfId="0" applyFont="1" applyFill="1" applyBorder="1" applyAlignment="1" applyProtection="1">
      <alignment vertical="center"/>
    </xf>
    <xf numFmtId="0" fontId="2" fillId="2" borderId="38" xfId="0" applyFont="1" applyFill="1" applyBorder="1" applyAlignment="1" applyProtection="1">
      <alignment vertical="center"/>
    </xf>
    <xf numFmtId="0" fontId="2" fillId="2" borderId="39" xfId="0" applyFont="1" applyFill="1" applyBorder="1" applyAlignment="1" applyProtection="1">
      <alignment vertical="center"/>
    </xf>
    <xf numFmtId="0" fontId="2" fillId="2" borderId="40" xfId="0" applyFont="1" applyFill="1" applyBorder="1" applyAlignment="1" applyProtection="1">
      <alignment vertical="center"/>
    </xf>
    <xf numFmtId="0" fontId="14" fillId="2" borderId="24" xfId="0" applyFont="1" applyFill="1" applyBorder="1" applyAlignment="1" applyProtection="1">
      <alignment horizontal="left" vertical="center"/>
    </xf>
    <xf numFmtId="0" fontId="14" fillId="2" borderId="25" xfId="0" applyFont="1" applyFill="1" applyBorder="1" applyAlignment="1" applyProtection="1">
      <alignment horizontal="left" vertical="center"/>
    </xf>
    <xf numFmtId="0" fontId="14" fillId="2" borderId="26" xfId="0" applyFont="1" applyFill="1" applyBorder="1" applyAlignment="1" applyProtection="1">
      <alignment horizontal="left" vertical="center"/>
    </xf>
    <xf numFmtId="0" fontId="14" fillId="2" borderId="27" xfId="0" applyFont="1" applyFill="1" applyBorder="1" applyAlignment="1" applyProtection="1">
      <alignment horizontal="left" vertical="center"/>
    </xf>
    <xf numFmtId="0" fontId="14" fillId="2" borderId="28" xfId="0" applyFont="1" applyFill="1" applyBorder="1" applyAlignment="1" applyProtection="1">
      <alignment horizontal="left" vertical="center"/>
    </xf>
    <xf numFmtId="0" fontId="14" fillId="2" borderId="34" xfId="0" applyFont="1" applyFill="1" applyBorder="1" applyAlignment="1" applyProtection="1">
      <alignment horizontal="left" vertical="center"/>
    </xf>
    <xf numFmtId="0" fontId="23" fillId="2" borderId="7" xfId="0" applyFont="1" applyFill="1" applyBorder="1" applyAlignment="1" applyProtection="1">
      <alignment horizontal="left" vertical="center"/>
      <protection locked="0"/>
    </xf>
    <xf numFmtId="0" fontId="23" fillId="2" borderId="20" xfId="0" applyFont="1" applyFill="1" applyBorder="1" applyAlignment="1" applyProtection="1">
      <alignment horizontal="left" vertical="center"/>
      <protection locked="0"/>
    </xf>
    <xf numFmtId="0" fontId="23" fillId="2" borderId="21" xfId="0" applyFont="1" applyFill="1" applyBorder="1" applyAlignment="1" applyProtection="1">
      <alignment horizontal="left" vertical="center"/>
      <protection locked="0"/>
    </xf>
    <xf numFmtId="0" fontId="23" fillId="2" borderId="22" xfId="0" applyFont="1" applyFill="1" applyBorder="1" applyAlignment="1" applyProtection="1">
      <alignment horizontal="left" vertical="center"/>
      <protection locked="0"/>
    </xf>
    <xf numFmtId="0" fontId="23" fillId="2" borderId="1" xfId="0" applyFont="1" applyFill="1" applyBorder="1" applyAlignment="1" applyProtection="1">
      <alignment horizontal="left" vertical="center"/>
      <protection locked="0"/>
    </xf>
    <xf numFmtId="0" fontId="23" fillId="2" borderId="0" xfId="0" applyFont="1" applyFill="1" applyBorder="1" applyAlignment="1" applyProtection="1">
      <alignment horizontal="left" vertical="center"/>
      <protection locked="0"/>
    </xf>
    <xf numFmtId="0" fontId="23" fillId="2" borderId="23" xfId="0" applyFont="1" applyFill="1" applyBorder="1" applyAlignment="1" applyProtection="1">
      <alignment horizontal="left" vertical="center"/>
      <protection locked="0"/>
    </xf>
    <xf numFmtId="0" fontId="2" fillId="2" borderId="21" xfId="0" applyFont="1" applyFill="1" applyBorder="1" applyAlignment="1" applyProtection="1">
      <alignment horizontal="center" vertical="center" wrapText="1"/>
      <protection locked="0"/>
    </xf>
    <xf numFmtId="0" fontId="2" fillId="0" borderId="20"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7" borderId="35" xfId="0" applyFont="1" applyFill="1" applyBorder="1" applyAlignment="1" applyProtection="1">
      <alignment horizontal="center" vertical="center" wrapText="1"/>
    </xf>
    <xf numFmtId="0" fontId="2" fillId="7" borderId="36" xfId="0" applyFont="1" applyFill="1" applyBorder="1" applyAlignment="1" applyProtection="1">
      <alignment horizontal="center" vertical="center" wrapText="1"/>
    </xf>
    <xf numFmtId="0" fontId="2" fillId="7" borderId="37" xfId="0" applyFont="1" applyFill="1" applyBorder="1" applyAlignment="1" applyProtection="1">
      <alignment horizontal="center" vertical="center" wrapText="1"/>
    </xf>
    <xf numFmtId="0" fontId="23" fillId="2" borderId="20" xfId="0" applyFont="1" applyFill="1" applyBorder="1" applyAlignment="1" applyProtection="1">
      <alignment horizontal="left" vertical="center" wrapText="1"/>
      <protection locked="0"/>
    </xf>
    <xf numFmtId="0" fontId="23" fillId="2" borderId="21" xfId="0" applyFont="1" applyFill="1" applyBorder="1" applyAlignment="1" applyProtection="1">
      <alignment horizontal="left" vertical="center" wrapText="1"/>
      <protection locked="0"/>
    </xf>
    <xf numFmtId="0" fontId="23" fillId="2" borderId="22" xfId="0" applyFont="1" applyFill="1" applyBorder="1" applyAlignment="1" applyProtection="1">
      <alignment horizontal="left" vertical="center" wrapText="1"/>
      <protection locked="0"/>
    </xf>
    <xf numFmtId="0" fontId="23" fillId="2" borderId="27" xfId="0" applyFont="1" applyFill="1" applyBorder="1" applyAlignment="1" applyProtection="1">
      <alignment horizontal="left" vertical="center" wrapText="1"/>
      <protection locked="0"/>
    </xf>
    <xf numFmtId="0" fontId="23" fillId="2" borderId="28" xfId="0" applyFont="1" applyFill="1" applyBorder="1" applyAlignment="1" applyProtection="1">
      <alignment horizontal="left" vertical="center" wrapText="1"/>
      <protection locked="0"/>
    </xf>
    <xf numFmtId="0" fontId="23" fillId="2" borderId="3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protection locked="0"/>
    </xf>
    <xf numFmtId="0" fontId="14" fillId="2" borderId="23" xfId="0" applyFont="1" applyFill="1" applyBorder="1" applyAlignment="1" applyProtection="1">
      <alignment horizontal="left" vertical="center"/>
      <protection locked="0"/>
    </xf>
    <xf numFmtId="0" fontId="14" fillId="2" borderId="1"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23" xfId="0" applyFont="1" applyFill="1" applyBorder="1" applyAlignment="1" applyProtection="1">
      <alignment horizontal="left" vertical="center" wrapText="1"/>
      <protection locked="0"/>
    </xf>
    <xf numFmtId="0" fontId="14" fillId="2" borderId="30" xfId="0" applyFont="1" applyFill="1" applyBorder="1" applyAlignment="1" applyProtection="1">
      <alignment horizontal="left" vertical="center" wrapText="1"/>
      <protection locked="0"/>
    </xf>
    <xf numFmtId="0" fontId="14" fillId="2" borderId="31" xfId="0" applyFont="1" applyFill="1" applyBorder="1" applyAlignment="1" applyProtection="1">
      <alignment horizontal="left" vertical="center" wrapText="1"/>
      <protection locked="0"/>
    </xf>
    <xf numFmtId="0" fontId="14" fillId="2" borderId="29" xfId="0" applyFont="1" applyFill="1" applyBorder="1" applyAlignment="1" applyProtection="1">
      <alignment horizontal="left" vertical="center" wrapText="1"/>
      <protection locked="0"/>
    </xf>
    <xf numFmtId="0" fontId="14" fillId="7" borderId="24" xfId="0" applyFont="1" applyFill="1" applyBorder="1" applyAlignment="1" applyProtection="1">
      <alignment horizontal="left" vertical="center" wrapText="1"/>
    </xf>
    <xf numFmtId="0" fontId="14" fillId="7" borderId="25" xfId="0" applyFont="1" applyFill="1" applyBorder="1" applyAlignment="1" applyProtection="1">
      <alignment horizontal="left" vertical="center" wrapText="1"/>
    </xf>
    <xf numFmtId="0" fontId="14" fillId="7" borderId="1" xfId="0" applyFont="1" applyFill="1" applyBorder="1" applyAlignment="1" applyProtection="1">
      <alignment horizontal="left" vertical="center" wrapText="1"/>
    </xf>
    <xf numFmtId="0" fontId="14" fillId="7" borderId="0" xfId="0" applyFont="1" applyFill="1" applyBorder="1" applyAlignment="1" applyProtection="1">
      <alignment horizontal="left" vertical="center" wrapText="1"/>
    </xf>
    <xf numFmtId="0" fontId="14" fillId="7" borderId="32" xfId="0" applyFont="1" applyFill="1" applyBorder="1" applyAlignment="1" applyProtection="1">
      <alignment horizontal="left" vertical="center" wrapText="1"/>
    </xf>
    <xf numFmtId="0" fontId="14" fillId="7" borderId="25" xfId="0" applyFont="1" applyFill="1" applyBorder="1" applyAlignment="1" applyProtection="1">
      <alignment horizontal="left" vertical="center"/>
    </xf>
    <xf numFmtId="0" fontId="14" fillId="7" borderId="26" xfId="0" applyFont="1" applyFill="1" applyBorder="1" applyAlignment="1" applyProtection="1">
      <alignment horizontal="left" vertical="center"/>
    </xf>
    <xf numFmtId="0" fontId="14" fillId="7" borderId="33" xfId="0" applyFont="1" applyFill="1" applyBorder="1" applyAlignment="1" applyProtection="1">
      <alignment horizontal="left" vertical="center"/>
    </xf>
    <xf numFmtId="0" fontId="14" fillId="7" borderId="0" xfId="0" applyFont="1" applyFill="1" applyBorder="1" applyAlignment="1" applyProtection="1">
      <alignment horizontal="left" vertical="center"/>
    </xf>
    <xf numFmtId="0" fontId="14" fillId="7" borderId="23" xfId="0" applyFont="1" applyFill="1" applyBorder="1" applyAlignment="1" applyProtection="1">
      <alignment horizontal="left" vertical="center"/>
    </xf>
    <xf numFmtId="0" fontId="14" fillId="7" borderId="25" xfId="0" applyFont="1" applyFill="1" applyBorder="1" applyAlignment="1" applyProtection="1">
      <alignment vertical="center"/>
    </xf>
    <xf numFmtId="0" fontId="14" fillId="7" borderId="26" xfId="0" applyFont="1" applyFill="1" applyBorder="1" applyAlignment="1" applyProtection="1">
      <alignment vertical="center"/>
    </xf>
    <xf numFmtId="0" fontId="14" fillId="7" borderId="33" xfId="0" applyFont="1" applyFill="1" applyBorder="1" applyAlignment="1" applyProtection="1">
      <alignment vertical="center"/>
    </xf>
    <xf numFmtId="0" fontId="14" fillId="7" borderId="0" xfId="0" applyFont="1" applyFill="1" applyBorder="1" applyAlignment="1" applyProtection="1">
      <alignment vertical="center"/>
    </xf>
    <xf numFmtId="0" fontId="14" fillId="7" borderId="23" xfId="0" applyFont="1" applyFill="1" applyBorder="1" applyAlignment="1" applyProtection="1">
      <alignment vertical="center"/>
    </xf>
    <xf numFmtId="0" fontId="14" fillId="7" borderId="7" xfId="0" applyFont="1" applyFill="1" applyBorder="1" applyAlignment="1" applyProtection="1">
      <alignment horizontal="center" vertical="center" wrapText="1"/>
    </xf>
    <xf numFmtId="0" fontId="14" fillId="2" borderId="20" xfId="0" applyFont="1" applyFill="1" applyBorder="1" applyAlignment="1" applyProtection="1">
      <alignment horizontal="left" vertical="center" wrapText="1"/>
      <protection locked="0"/>
    </xf>
    <xf numFmtId="0" fontId="14" fillId="2" borderId="21" xfId="0" applyFont="1" applyFill="1" applyBorder="1" applyAlignment="1" applyProtection="1">
      <alignment horizontal="left" vertical="center" wrapText="1"/>
      <protection locked="0"/>
    </xf>
    <xf numFmtId="0" fontId="14" fillId="2" borderId="22" xfId="0" applyFont="1" applyFill="1" applyBorder="1" applyAlignment="1" applyProtection="1">
      <alignment horizontal="left" vertical="center" wrapText="1"/>
      <protection locked="0"/>
    </xf>
    <xf numFmtId="0" fontId="14" fillId="2" borderId="27" xfId="0" applyFont="1" applyFill="1" applyBorder="1" applyAlignment="1" applyProtection="1">
      <alignment horizontal="left" vertical="center" wrapText="1"/>
      <protection locked="0"/>
    </xf>
    <xf numFmtId="0" fontId="14" fillId="2" borderId="28" xfId="0" applyFont="1" applyFill="1" applyBorder="1" applyAlignment="1" applyProtection="1">
      <alignment horizontal="left" vertical="center" wrapText="1"/>
      <protection locked="0"/>
    </xf>
    <xf numFmtId="0" fontId="14" fillId="2" borderId="34" xfId="0" applyFont="1" applyFill="1" applyBorder="1" applyAlignment="1" applyProtection="1">
      <alignment horizontal="left" vertical="center" wrapText="1"/>
      <protection locked="0"/>
    </xf>
    <xf numFmtId="0" fontId="14" fillId="2" borderId="0" xfId="0" applyFont="1" applyFill="1" applyAlignment="1" applyProtection="1">
      <alignment horizontal="center" vertical="center" wrapText="1"/>
    </xf>
    <xf numFmtId="0" fontId="14" fillId="2" borderId="35" xfId="0" applyFont="1" applyFill="1" applyBorder="1" applyAlignment="1" applyProtection="1">
      <alignment vertical="center" wrapText="1"/>
    </xf>
    <xf numFmtId="0" fontId="14" fillId="2" borderId="36" xfId="0" applyFont="1" applyFill="1" applyBorder="1" applyAlignment="1" applyProtection="1">
      <alignment vertical="center" wrapText="1"/>
    </xf>
    <xf numFmtId="0" fontId="14" fillId="2" borderId="37" xfId="0" applyFont="1" applyFill="1" applyBorder="1" applyAlignment="1" applyProtection="1">
      <alignment vertical="center" wrapText="1"/>
    </xf>
    <xf numFmtId="0" fontId="14" fillId="2" borderId="38" xfId="0" applyFont="1" applyFill="1" applyBorder="1" applyAlignment="1" applyProtection="1">
      <alignment vertical="center" wrapText="1"/>
    </xf>
    <xf numFmtId="0" fontId="14" fillId="2" borderId="39" xfId="0" applyFont="1" applyFill="1" applyBorder="1" applyAlignment="1" applyProtection="1">
      <alignment vertical="center" wrapText="1"/>
    </xf>
    <xf numFmtId="0" fontId="14" fillId="2" borderId="40" xfId="0" applyFont="1" applyFill="1" applyBorder="1" applyAlignment="1" applyProtection="1">
      <alignment vertical="center" wrapText="1"/>
    </xf>
    <xf numFmtId="0" fontId="14" fillId="2" borderId="24" xfId="0" applyFont="1" applyFill="1" applyBorder="1" applyAlignment="1" applyProtection="1">
      <alignment horizontal="left" vertical="center" wrapText="1"/>
    </xf>
    <xf numFmtId="0" fontId="14" fillId="2" borderId="25" xfId="0" applyFont="1" applyFill="1" applyBorder="1" applyAlignment="1" applyProtection="1">
      <alignment horizontal="left" vertical="center" wrapText="1"/>
    </xf>
    <xf numFmtId="0" fontId="14" fillId="2" borderId="26" xfId="0" applyFont="1" applyFill="1" applyBorder="1" applyAlignment="1" applyProtection="1">
      <alignment horizontal="left" vertical="center" wrapText="1"/>
    </xf>
    <xf numFmtId="0" fontId="14" fillId="2" borderId="27"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45" xfId="0" applyFont="1" applyFill="1" applyBorder="1" applyAlignment="1" applyProtection="1">
      <alignment horizontal="left" vertical="center" wrapText="1"/>
      <protection locked="0"/>
    </xf>
    <xf numFmtId="0" fontId="14" fillId="2" borderId="46" xfId="0" applyFont="1" applyFill="1" applyBorder="1" applyAlignment="1" applyProtection="1">
      <alignment horizontal="left" vertical="center" wrapText="1"/>
      <protection locked="0"/>
    </xf>
    <xf numFmtId="0" fontId="14" fillId="2" borderId="47" xfId="0" applyFont="1" applyFill="1" applyBorder="1" applyAlignment="1" applyProtection="1">
      <alignment horizontal="left" vertical="center" wrapText="1"/>
      <protection locked="0"/>
    </xf>
    <xf numFmtId="0" fontId="14" fillId="7" borderId="46" xfId="0" applyFont="1" applyFill="1" applyBorder="1" applyAlignment="1" applyProtection="1">
      <alignment horizontal="center" vertical="center" wrapText="1"/>
    </xf>
    <xf numFmtId="0" fontId="14" fillId="7" borderId="27" xfId="0" applyFont="1" applyFill="1" applyBorder="1" applyAlignment="1" applyProtection="1">
      <alignment horizontal="center" vertical="center" textRotation="255" wrapText="1"/>
    </xf>
    <xf numFmtId="0" fontId="14" fillId="7" borderId="35" xfId="0" applyFont="1" applyFill="1" applyBorder="1" applyAlignment="1" applyProtection="1">
      <alignment horizontal="center" vertical="center" wrapText="1"/>
    </xf>
    <xf numFmtId="0" fontId="14" fillId="7" borderId="36" xfId="0" applyFont="1" applyFill="1" applyBorder="1" applyAlignment="1" applyProtection="1">
      <alignment horizontal="center" vertical="center" wrapText="1"/>
    </xf>
    <xf numFmtId="0" fontId="14" fillId="7" borderId="37" xfId="0" applyFont="1" applyFill="1" applyBorder="1" applyAlignment="1" applyProtection="1">
      <alignment horizontal="center" vertical="center" wrapText="1"/>
    </xf>
    <xf numFmtId="0" fontId="14" fillId="7" borderId="38" xfId="0" applyFont="1" applyFill="1" applyBorder="1" applyAlignment="1" applyProtection="1">
      <alignment horizontal="center" vertical="center" wrapText="1"/>
    </xf>
    <xf numFmtId="0" fontId="14" fillId="7" borderId="39" xfId="0" applyFont="1" applyFill="1" applyBorder="1" applyAlignment="1" applyProtection="1">
      <alignment horizontal="center" vertical="center" wrapText="1"/>
    </xf>
    <xf numFmtId="0" fontId="14" fillId="7" borderId="40" xfId="0" applyFont="1" applyFill="1" applyBorder="1" applyAlignment="1" applyProtection="1">
      <alignment horizontal="center" vertical="center" wrapText="1"/>
    </xf>
    <xf numFmtId="0" fontId="14" fillId="0" borderId="20" xfId="0" applyFont="1" applyFill="1" applyBorder="1" applyAlignment="1" applyProtection="1">
      <alignment horizontal="center" vertical="center" wrapText="1"/>
      <protection locked="0"/>
    </xf>
    <xf numFmtId="0" fontId="14" fillId="0" borderId="1" xfId="0" applyFont="1" applyFill="1" applyBorder="1" applyAlignment="1" applyProtection="1">
      <alignment horizontal="center" vertical="center" wrapText="1"/>
      <protection locked="0"/>
    </xf>
    <xf numFmtId="0" fontId="14" fillId="0" borderId="30" xfId="0" applyFont="1" applyFill="1" applyBorder="1" applyAlignment="1" applyProtection="1">
      <alignment horizontal="center" vertical="center" wrapText="1"/>
      <protection locked="0"/>
    </xf>
    <xf numFmtId="0" fontId="14" fillId="2" borderId="21" xfId="0" applyFont="1" applyFill="1" applyBorder="1" applyAlignment="1" applyProtection="1">
      <alignment horizontal="center" vertical="center" wrapText="1"/>
      <protection locked="0"/>
    </xf>
    <xf numFmtId="0" fontId="14" fillId="2" borderId="0" xfId="0" applyFont="1" applyFill="1" applyBorder="1" applyAlignment="1" applyProtection="1">
      <alignment horizontal="center" vertical="center" wrapText="1"/>
      <protection locked="0"/>
    </xf>
    <xf numFmtId="0" fontId="14" fillId="2" borderId="31" xfId="0" applyFont="1" applyFill="1" applyBorder="1" applyAlignment="1" applyProtection="1">
      <alignment horizontal="center" vertical="center" wrapText="1"/>
      <protection locked="0"/>
    </xf>
    <xf numFmtId="0" fontId="14" fillId="7" borderId="24" xfId="0" applyFont="1" applyFill="1" applyBorder="1" applyAlignment="1" applyProtection="1">
      <alignment horizontal="center" vertical="center" wrapText="1"/>
    </xf>
    <xf numFmtId="0" fontId="14" fillId="7" borderId="25" xfId="0" applyFont="1" applyFill="1" applyBorder="1" applyAlignment="1" applyProtection="1">
      <alignment horizontal="center" vertical="center" wrapText="1"/>
    </xf>
    <xf numFmtId="0" fontId="14" fillId="7" borderId="26" xfId="0" applyFont="1" applyFill="1" applyBorder="1" applyAlignment="1" applyProtection="1">
      <alignment horizontal="center" vertical="center" wrapText="1"/>
    </xf>
    <xf numFmtId="0" fontId="14" fillId="7" borderId="30" xfId="0" applyFont="1" applyFill="1" applyBorder="1" applyAlignment="1" applyProtection="1">
      <alignment horizontal="center" vertical="center" wrapText="1"/>
    </xf>
    <xf numFmtId="0" fontId="14" fillId="7" borderId="31" xfId="0" applyFont="1" applyFill="1" applyBorder="1" applyAlignment="1" applyProtection="1">
      <alignment horizontal="center" vertical="center" wrapText="1"/>
    </xf>
    <xf numFmtId="0" fontId="14" fillId="7" borderId="29" xfId="0" applyFont="1" applyFill="1" applyBorder="1" applyAlignment="1" applyProtection="1">
      <alignment horizontal="center" vertical="center" wrapText="1"/>
    </xf>
    <xf numFmtId="0" fontId="14" fillId="2" borderId="24" xfId="0" applyFont="1" applyFill="1" applyBorder="1" applyAlignment="1" applyProtection="1">
      <alignment horizontal="left" vertical="center" wrapText="1"/>
      <protection locked="0"/>
    </xf>
    <xf numFmtId="0" fontId="14" fillId="2" borderId="25" xfId="0" applyFont="1" applyFill="1" applyBorder="1" applyAlignment="1" applyProtection="1">
      <alignment horizontal="left" vertical="center" wrapText="1"/>
      <protection locked="0"/>
    </xf>
    <xf numFmtId="0" fontId="14" fillId="2" borderId="26" xfId="0" applyFont="1" applyFill="1" applyBorder="1" applyAlignment="1" applyProtection="1">
      <alignment horizontal="left" vertical="center" wrapText="1"/>
      <protection locked="0"/>
    </xf>
    <xf numFmtId="0" fontId="14" fillId="2" borderId="1" xfId="0" applyFont="1" applyFill="1" applyBorder="1" applyAlignment="1" applyProtection="1">
      <alignment vertical="center" wrapText="1"/>
      <protection locked="0"/>
    </xf>
    <xf numFmtId="0" fontId="14" fillId="2" borderId="0" xfId="0" applyFont="1" applyFill="1" applyBorder="1" applyAlignment="1" applyProtection="1">
      <alignment vertical="center" wrapText="1"/>
      <protection locked="0"/>
    </xf>
    <xf numFmtId="0" fontId="14" fillId="2" borderId="30" xfId="0" applyFont="1" applyFill="1" applyBorder="1" applyAlignment="1" applyProtection="1">
      <alignment vertical="center" wrapText="1"/>
      <protection locked="0"/>
    </xf>
    <xf numFmtId="0" fontId="14" fillId="2" borderId="31" xfId="0" applyFont="1" applyFill="1" applyBorder="1" applyAlignment="1" applyProtection="1">
      <alignment vertical="center" wrapText="1"/>
      <protection locked="0"/>
    </xf>
    <xf numFmtId="180" fontId="14" fillId="2" borderId="33" xfId="0" applyNumberFormat="1" applyFont="1" applyFill="1" applyBorder="1" applyAlignment="1" applyProtection="1">
      <alignment vertical="center" wrapText="1"/>
      <protection locked="0"/>
    </xf>
    <xf numFmtId="180" fontId="14" fillId="2" borderId="0" xfId="0" applyNumberFormat="1" applyFont="1" applyFill="1" applyBorder="1" applyAlignment="1" applyProtection="1">
      <alignment vertical="center" wrapText="1"/>
      <protection locked="0"/>
    </xf>
    <xf numFmtId="180" fontId="14" fillId="2" borderId="23" xfId="0" applyNumberFormat="1" applyFont="1" applyFill="1" applyBorder="1" applyAlignment="1" applyProtection="1">
      <alignment vertical="center" wrapText="1"/>
      <protection locked="0"/>
    </xf>
    <xf numFmtId="180" fontId="14" fillId="2" borderId="44" xfId="0" applyNumberFormat="1" applyFont="1" applyFill="1" applyBorder="1" applyAlignment="1" applyProtection="1">
      <alignment vertical="center" wrapText="1"/>
      <protection locked="0"/>
    </xf>
    <xf numFmtId="180" fontId="14" fillId="2" borderId="31" xfId="0" applyNumberFormat="1" applyFont="1" applyFill="1" applyBorder="1" applyAlignment="1" applyProtection="1">
      <alignment vertical="center" wrapText="1"/>
      <protection locked="0"/>
    </xf>
    <xf numFmtId="180" fontId="14" fillId="2" borderId="29" xfId="0" applyNumberFormat="1" applyFont="1" applyFill="1" applyBorder="1" applyAlignment="1" applyProtection="1">
      <alignment vertical="center" wrapText="1"/>
      <protection locked="0"/>
    </xf>
    <xf numFmtId="0" fontId="14" fillId="0" borderId="21" xfId="0" applyFont="1" applyFill="1" applyBorder="1" applyAlignment="1" applyProtection="1">
      <alignment horizontal="center" vertical="center" wrapText="1"/>
      <protection locked="0"/>
    </xf>
    <xf numFmtId="0" fontId="14" fillId="0" borderId="0" xfId="0"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30" fillId="7" borderId="24" xfId="0" applyFont="1" applyFill="1" applyBorder="1" applyAlignment="1" applyProtection="1">
      <alignment horizontal="center" vertical="center" wrapText="1"/>
    </xf>
    <xf numFmtId="0" fontId="30" fillId="7" borderId="25" xfId="0" applyFont="1" applyFill="1" applyBorder="1" applyAlignment="1" applyProtection="1">
      <alignment horizontal="center" vertical="center" wrapText="1"/>
    </xf>
    <xf numFmtId="0" fontId="30" fillId="7" borderId="1" xfId="0" applyFont="1" applyFill="1" applyBorder="1" applyAlignment="1" applyProtection="1">
      <alignment horizontal="center" vertical="center" wrapText="1"/>
    </xf>
    <xf numFmtId="0" fontId="30" fillId="7" borderId="0" xfId="0" applyFont="1" applyFill="1" applyBorder="1" applyAlignment="1" applyProtection="1">
      <alignment horizontal="center" vertical="center" wrapText="1"/>
    </xf>
    <xf numFmtId="0" fontId="30" fillId="7" borderId="30" xfId="0" applyFont="1" applyFill="1" applyBorder="1" applyAlignment="1" applyProtection="1">
      <alignment horizontal="center" vertical="center" wrapText="1"/>
    </xf>
    <xf numFmtId="0" fontId="30" fillId="7" borderId="31" xfId="0" applyFont="1" applyFill="1" applyBorder="1" applyAlignment="1" applyProtection="1">
      <alignment horizontal="center" vertical="center" wrapText="1"/>
    </xf>
    <xf numFmtId="0" fontId="14" fillId="2" borderId="32"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33" xfId="0" applyFont="1" applyFill="1" applyBorder="1" applyAlignment="1" applyProtection="1">
      <alignment horizontal="center" vertical="center" wrapText="1"/>
      <protection locked="0"/>
    </xf>
    <xf numFmtId="0" fontId="14" fillId="2" borderId="44" xfId="0" applyFont="1" applyFill="1" applyBorder="1" applyAlignment="1" applyProtection="1">
      <alignment horizontal="center" vertical="center" wrapText="1"/>
      <protection locked="0"/>
    </xf>
    <xf numFmtId="0" fontId="14" fillId="2" borderId="41" xfId="0" applyFont="1" applyFill="1" applyBorder="1" applyAlignment="1" applyProtection="1">
      <alignment horizontal="center" vertical="center" wrapText="1"/>
      <protection locked="0"/>
    </xf>
    <xf numFmtId="0" fontId="14" fillId="2" borderId="42" xfId="0" applyFont="1" applyFill="1" applyBorder="1" applyAlignment="1" applyProtection="1">
      <alignment horizontal="center" vertical="center" wrapText="1"/>
      <protection locked="0"/>
    </xf>
    <xf numFmtId="0" fontId="14" fillId="2" borderId="43" xfId="0" applyFont="1" applyFill="1" applyBorder="1" applyAlignment="1" applyProtection="1">
      <alignment horizontal="center" vertical="center" wrapText="1"/>
      <protection locked="0"/>
    </xf>
    <xf numFmtId="0" fontId="30" fillId="7" borderId="24" xfId="0" applyFont="1" applyFill="1" applyBorder="1" applyAlignment="1" applyProtection="1">
      <alignment vertical="center" wrapText="1"/>
    </xf>
    <xf numFmtId="0" fontId="30" fillId="7" borderId="25" xfId="0" applyFont="1" applyFill="1" applyBorder="1" applyAlignment="1" applyProtection="1">
      <alignment vertical="center" wrapText="1"/>
    </xf>
    <xf numFmtId="0" fontId="30" fillId="7" borderId="41" xfId="0" applyFont="1" applyFill="1" applyBorder="1" applyAlignment="1" applyProtection="1">
      <alignment vertical="center" wrapText="1"/>
    </xf>
    <xf numFmtId="0" fontId="30" fillId="7" borderId="1" xfId="0" applyFont="1" applyFill="1" applyBorder="1" applyAlignment="1" applyProtection="1">
      <alignment vertical="center" wrapText="1"/>
    </xf>
    <xf numFmtId="0" fontId="30" fillId="7" borderId="0" xfId="0" applyFont="1" applyFill="1" applyBorder="1" applyAlignment="1" applyProtection="1">
      <alignment vertical="center" wrapText="1"/>
    </xf>
    <xf numFmtId="0" fontId="30" fillId="7" borderId="42" xfId="0" applyFont="1" applyFill="1" applyBorder="1" applyAlignment="1" applyProtection="1">
      <alignment vertical="center" wrapText="1"/>
    </xf>
    <xf numFmtId="0" fontId="30" fillId="7" borderId="30" xfId="0" applyFont="1" applyFill="1" applyBorder="1" applyAlignment="1" applyProtection="1">
      <alignment vertical="center" wrapText="1"/>
    </xf>
    <xf numFmtId="0" fontId="30" fillId="7" borderId="31" xfId="0" applyFont="1" applyFill="1" applyBorder="1" applyAlignment="1" applyProtection="1">
      <alignment vertical="center" wrapText="1"/>
    </xf>
    <xf numFmtId="0" fontId="30" fillId="7" borderId="43" xfId="0" applyFont="1" applyFill="1" applyBorder="1" applyAlignment="1" applyProtection="1">
      <alignment vertical="center" wrapText="1"/>
    </xf>
    <xf numFmtId="176" fontId="14" fillId="2" borderId="32" xfId="0" applyNumberFormat="1" applyFont="1" applyFill="1" applyBorder="1" applyAlignment="1" applyProtection="1">
      <alignment horizontal="center" vertical="center" wrapText="1"/>
      <protection locked="0"/>
    </xf>
    <xf numFmtId="176" fontId="14" fillId="2" borderId="25" xfId="0" applyNumberFormat="1" applyFont="1" applyFill="1" applyBorder="1" applyAlignment="1" applyProtection="1">
      <alignment horizontal="center" vertical="center" wrapText="1"/>
      <protection locked="0"/>
    </xf>
    <xf numFmtId="176" fontId="14" fillId="2" borderId="33" xfId="0" applyNumberFormat="1" applyFont="1" applyFill="1" applyBorder="1" applyAlignment="1" applyProtection="1">
      <alignment horizontal="center" vertical="center" wrapText="1"/>
      <protection locked="0"/>
    </xf>
    <xf numFmtId="176" fontId="14" fillId="2" borderId="0" xfId="0" applyNumberFormat="1" applyFont="1" applyFill="1" applyBorder="1" applyAlignment="1" applyProtection="1">
      <alignment horizontal="center" vertical="center" wrapText="1"/>
      <protection locked="0"/>
    </xf>
    <xf numFmtId="176" fontId="14" fillId="2" borderId="44" xfId="0" applyNumberFormat="1" applyFont="1" applyFill="1" applyBorder="1" applyAlignment="1" applyProtection="1">
      <alignment horizontal="center" vertical="center" wrapText="1"/>
      <protection locked="0"/>
    </xf>
    <xf numFmtId="176" fontId="14" fillId="2" borderId="31" xfId="0" applyNumberFormat="1" applyFont="1" applyFill="1" applyBorder="1" applyAlignment="1" applyProtection="1">
      <alignment horizontal="center" vertical="center" wrapText="1"/>
      <protection locked="0"/>
    </xf>
    <xf numFmtId="0" fontId="30" fillId="7" borderId="32" xfId="0" applyFont="1" applyFill="1" applyBorder="1" applyAlignment="1" applyProtection="1">
      <alignment vertical="center" wrapText="1"/>
    </xf>
    <xf numFmtId="0" fontId="30" fillId="7" borderId="33" xfId="0" applyFont="1" applyFill="1" applyBorder="1" applyAlignment="1" applyProtection="1">
      <alignment vertical="center" wrapText="1"/>
    </xf>
    <xf numFmtId="0" fontId="30" fillId="7" borderId="44" xfId="0" applyFont="1" applyFill="1" applyBorder="1" applyAlignment="1" applyProtection="1">
      <alignment vertical="center" wrapText="1"/>
    </xf>
    <xf numFmtId="0" fontId="14" fillId="2" borderId="40"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180" fontId="30" fillId="7" borderId="32" xfId="0" applyNumberFormat="1" applyFont="1" applyFill="1" applyBorder="1" applyAlignment="1" applyProtection="1">
      <alignment vertical="center" wrapText="1"/>
    </xf>
    <xf numFmtId="180" fontId="30" fillId="7" borderId="25" xfId="0" applyNumberFormat="1" applyFont="1" applyFill="1" applyBorder="1" applyAlignment="1" applyProtection="1">
      <alignment vertical="center" wrapText="1"/>
    </xf>
    <xf numFmtId="180" fontId="30" fillId="7" borderId="41" xfId="0" applyNumberFormat="1" applyFont="1" applyFill="1" applyBorder="1" applyAlignment="1" applyProtection="1">
      <alignment vertical="center" wrapText="1"/>
    </xf>
    <xf numFmtId="180" fontId="30" fillId="7" borderId="33" xfId="0" applyNumberFormat="1" applyFont="1" applyFill="1" applyBorder="1" applyAlignment="1" applyProtection="1">
      <alignment vertical="center" wrapText="1"/>
    </xf>
    <xf numFmtId="180" fontId="30" fillId="7" borderId="0" xfId="0" applyNumberFormat="1" applyFont="1" applyFill="1" applyBorder="1" applyAlignment="1" applyProtection="1">
      <alignment vertical="center" wrapText="1"/>
    </xf>
    <xf numFmtId="180" fontId="30" fillId="7" borderId="42" xfId="0" applyNumberFormat="1" applyFont="1" applyFill="1" applyBorder="1" applyAlignment="1" applyProtection="1">
      <alignment vertical="center" wrapText="1"/>
    </xf>
    <xf numFmtId="180" fontId="30" fillId="7" borderId="44" xfId="0" applyNumberFormat="1" applyFont="1" applyFill="1" applyBorder="1" applyAlignment="1" applyProtection="1">
      <alignment vertical="center" wrapText="1"/>
    </xf>
    <xf numFmtId="180" fontId="30" fillId="7" borderId="31" xfId="0" applyNumberFormat="1" applyFont="1" applyFill="1" applyBorder="1" applyAlignment="1" applyProtection="1">
      <alignment vertical="center" wrapText="1"/>
    </xf>
    <xf numFmtId="180" fontId="30" fillId="7" borderId="43" xfId="0" applyNumberFormat="1" applyFont="1" applyFill="1" applyBorder="1" applyAlignment="1" applyProtection="1">
      <alignment vertical="center" wrapText="1"/>
    </xf>
    <xf numFmtId="0" fontId="14" fillId="7" borderId="24" xfId="0" applyFont="1" applyFill="1" applyBorder="1" applyAlignment="1" applyProtection="1">
      <alignment vertical="center" wrapText="1"/>
    </xf>
    <xf numFmtId="0" fontId="14" fillId="7" borderId="26" xfId="0" applyFont="1" applyFill="1" applyBorder="1" applyAlignment="1" applyProtection="1">
      <alignment vertical="center" wrapText="1"/>
    </xf>
    <xf numFmtId="0" fontId="14" fillId="7" borderId="1" xfId="0" applyFont="1" applyFill="1" applyBorder="1" applyAlignment="1" applyProtection="1">
      <alignment vertical="center" wrapText="1"/>
    </xf>
    <xf numFmtId="0" fontId="14" fillId="7" borderId="23" xfId="0" applyFont="1" applyFill="1" applyBorder="1" applyAlignment="1" applyProtection="1">
      <alignment vertical="center" wrapText="1"/>
    </xf>
    <xf numFmtId="0" fontId="14" fillId="7" borderId="30" xfId="0" applyFont="1" applyFill="1" applyBorder="1" applyAlignment="1" applyProtection="1">
      <alignment vertical="center" wrapText="1"/>
    </xf>
    <xf numFmtId="0" fontId="14" fillId="7" borderId="29" xfId="0" applyFont="1" applyFill="1" applyBorder="1" applyAlignment="1" applyProtection="1">
      <alignment vertical="center" wrapText="1"/>
    </xf>
    <xf numFmtId="0" fontId="14" fillId="2" borderId="24"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30" xfId="0" applyFont="1" applyFill="1" applyBorder="1" applyAlignment="1" applyProtection="1">
      <alignment horizontal="center" vertical="center" wrapText="1"/>
      <protection locked="0"/>
    </xf>
    <xf numFmtId="0" fontId="29" fillId="2" borderId="25" xfId="0" applyFont="1" applyFill="1" applyBorder="1" applyAlignment="1" applyProtection="1">
      <alignment vertical="center" wrapText="1"/>
      <protection locked="0"/>
    </xf>
    <xf numFmtId="0" fontId="29" fillId="2" borderId="26" xfId="0" applyFont="1" applyFill="1" applyBorder="1" applyAlignment="1" applyProtection="1">
      <alignment vertical="center" wrapText="1"/>
      <protection locked="0"/>
    </xf>
    <xf numFmtId="0" fontId="29" fillId="2" borderId="0" xfId="0" applyFont="1" applyFill="1" applyBorder="1" applyAlignment="1" applyProtection="1">
      <alignment vertical="center" wrapText="1"/>
      <protection locked="0"/>
    </xf>
    <xf numFmtId="0" fontId="29" fillId="2" borderId="23" xfId="0" applyFont="1" applyFill="1" applyBorder="1" applyAlignment="1" applyProtection="1">
      <alignment vertical="center" wrapText="1"/>
      <protection locked="0"/>
    </xf>
    <xf numFmtId="0" fontId="29" fillId="2" borderId="31" xfId="0" applyFont="1" applyFill="1" applyBorder="1" applyAlignment="1" applyProtection="1">
      <alignment vertical="center" wrapText="1"/>
      <protection locked="0"/>
    </xf>
    <xf numFmtId="0" fontId="29" fillId="2" borderId="29" xfId="0" applyFont="1" applyFill="1" applyBorder="1" applyAlignment="1" applyProtection="1">
      <alignment vertical="center" wrapText="1"/>
      <protection locked="0"/>
    </xf>
    <xf numFmtId="0" fontId="14" fillId="7" borderId="27" xfId="0" applyFont="1" applyFill="1" applyBorder="1" applyAlignment="1" applyProtection="1">
      <alignment vertical="center" wrapText="1"/>
    </xf>
    <xf numFmtId="0" fontId="14" fillId="7" borderId="34" xfId="0" applyFont="1" applyFill="1" applyBorder="1" applyAlignment="1" applyProtection="1">
      <alignment vertical="center" wrapText="1"/>
    </xf>
    <xf numFmtId="0" fontId="14" fillId="2" borderId="27" xfId="0" applyFont="1" applyFill="1" applyBorder="1" applyAlignment="1" applyProtection="1">
      <alignment horizontal="center" vertical="center" wrapText="1"/>
      <protection locked="0"/>
    </xf>
    <xf numFmtId="0" fontId="14" fillId="2" borderId="28" xfId="0" applyFont="1" applyFill="1" applyBorder="1" applyAlignment="1" applyProtection="1">
      <alignment horizontal="center" vertical="center" wrapText="1"/>
      <protection locked="0"/>
    </xf>
    <xf numFmtId="0" fontId="14" fillId="2" borderId="53" xfId="0" applyFont="1" applyFill="1" applyBorder="1" applyAlignment="1" applyProtection="1">
      <alignment horizontal="center" vertical="center" wrapText="1"/>
      <protection locked="0"/>
    </xf>
    <xf numFmtId="0" fontId="29" fillId="2" borderId="28" xfId="0" applyFont="1" applyFill="1" applyBorder="1" applyAlignment="1" applyProtection="1">
      <alignment vertical="center" wrapText="1"/>
      <protection locked="0"/>
    </xf>
    <xf numFmtId="0" fontId="29" fillId="2" borderId="34" xfId="0" applyFont="1" applyFill="1" applyBorder="1" applyAlignment="1" applyProtection="1">
      <alignment vertical="center" wrapText="1"/>
      <protection locked="0"/>
    </xf>
    <xf numFmtId="0" fontId="14" fillId="2" borderId="21" xfId="0" applyFont="1" applyFill="1" applyBorder="1" applyAlignment="1" applyProtection="1">
      <alignment vertical="center" wrapText="1"/>
      <protection locked="0"/>
    </xf>
    <xf numFmtId="0" fontId="14" fillId="2" borderId="22" xfId="0" applyFont="1" applyFill="1" applyBorder="1" applyAlignment="1" applyProtection="1">
      <alignment vertical="center" wrapText="1"/>
      <protection locked="0"/>
    </xf>
    <xf numFmtId="0" fontId="14" fillId="2" borderId="23" xfId="0" applyFont="1" applyFill="1" applyBorder="1" applyAlignment="1" applyProtection="1">
      <alignment vertical="center" wrapText="1"/>
      <protection locked="0"/>
    </xf>
    <xf numFmtId="0" fontId="14" fillId="2" borderId="28" xfId="0" applyFont="1" applyFill="1" applyBorder="1" applyAlignment="1" applyProtection="1">
      <alignment vertical="center" wrapText="1"/>
      <protection locked="0"/>
    </xf>
    <xf numFmtId="0" fontId="14" fillId="2" borderId="34" xfId="0" applyFont="1" applyFill="1" applyBorder="1" applyAlignment="1" applyProtection="1">
      <alignment vertical="center" wrapText="1"/>
      <protection locked="0"/>
    </xf>
    <xf numFmtId="0" fontId="0" fillId="2" borderId="21" xfId="0" applyFont="1" applyFill="1" applyBorder="1" applyAlignment="1" applyProtection="1">
      <alignment vertical="center" wrapText="1"/>
      <protection locked="0"/>
    </xf>
    <xf numFmtId="0" fontId="0" fillId="2" borderId="22" xfId="0" applyFont="1" applyFill="1" applyBorder="1" applyAlignment="1" applyProtection="1">
      <alignment vertical="center" wrapText="1"/>
      <protection locked="0"/>
    </xf>
    <xf numFmtId="0" fontId="0" fillId="2" borderId="1" xfId="0" applyFont="1" applyFill="1" applyBorder="1" applyAlignment="1" applyProtection="1">
      <alignment vertical="center" wrapText="1"/>
      <protection locked="0"/>
    </xf>
    <xf numFmtId="0" fontId="0" fillId="2" borderId="0" xfId="0" applyFont="1" applyFill="1" applyBorder="1" applyAlignment="1" applyProtection="1">
      <alignment vertical="center" wrapText="1"/>
      <protection locked="0"/>
    </xf>
    <xf numFmtId="0" fontId="0" fillId="2" borderId="23" xfId="0" applyFont="1" applyFill="1" applyBorder="1" applyAlignment="1" applyProtection="1">
      <alignment vertical="center" wrapText="1"/>
      <protection locked="0"/>
    </xf>
    <xf numFmtId="0" fontId="0" fillId="2" borderId="27" xfId="0" applyFont="1" applyFill="1" applyBorder="1" applyAlignment="1" applyProtection="1">
      <alignment vertical="center" wrapText="1"/>
      <protection locked="0"/>
    </xf>
    <xf numFmtId="0" fontId="0" fillId="2" borderId="28" xfId="0" applyFont="1" applyFill="1" applyBorder="1" applyAlignment="1" applyProtection="1">
      <alignment vertical="center" wrapText="1"/>
      <protection locked="0"/>
    </xf>
    <xf numFmtId="0" fontId="0" fillId="2" borderId="34" xfId="0" applyFont="1" applyFill="1" applyBorder="1" applyAlignment="1" applyProtection="1">
      <alignment vertical="center" wrapText="1"/>
      <protection locked="0"/>
    </xf>
    <xf numFmtId="0" fontId="14" fillId="7" borderId="26" xfId="0" applyFont="1" applyFill="1" applyBorder="1" applyAlignment="1" applyProtection="1">
      <alignment horizontal="left" vertical="center" wrapText="1"/>
    </xf>
    <xf numFmtId="0" fontId="14" fillId="7" borderId="23" xfId="0" applyFont="1" applyFill="1" applyBorder="1" applyAlignment="1" applyProtection="1">
      <alignment horizontal="left" vertical="center" wrapText="1"/>
    </xf>
    <xf numFmtId="0" fontId="4" fillId="0" borderId="0" xfId="4" applyFont="1" applyAlignment="1">
      <alignment horizontal="left" vertical="center"/>
    </xf>
    <xf numFmtId="0" fontId="11" fillId="0" borderId="75" xfId="4" applyFont="1" applyFill="1" applyBorder="1" applyAlignment="1">
      <alignment vertical="center" wrapText="1"/>
    </xf>
    <xf numFmtId="0" fontId="11" fillId="0" borderId="76" xfId="4" applyFont="1" applyFill="1" applyBorder="1" applyAlignment="1">
      <alignment vertical="center" wrapText="1"/>
    </xf>
    <xf numFmtId="0" fontId="19" fillId="0" borderId="77" xfId="4" applyFont="1" applyFill="1" applyBorder="1" applyAlignment="1">
      <alignment horizontal="left" vertical="center" wrapText="1"/>
    </xf>
    <xf numFmtId="0" fontId="19" fillId="0" borderId="78" xfId="4" applyFont="1" applyFill="1" applyBorder="1" applyAlignment="1">
      <alignment horizontal="left" vertical="center" wrapText="1"/>
    </xf>
    <xf numFmtId="0" fontId="19" fillId="0" borderId="79" xfId="4" applyFont="1" applyFill="1" applyBorder="1" applyAlignment="1">
      <alignment horizontal="left" vertical="center" wrapText="1"/>
    </xf>
    <xf numFmtId="0" fontId="19" fillId="0" borderId="80" xfId="4" applyFont="1" applyFill="1" applyBorder="1" applyAlignment="1">
      <alignment horizontal="left" vertical="center" wrapText="1"/>
    </xf>
    <xf numFmtId="0" fontId="19" fillId="6" borderId="81" xfId="4" applyFont="1" applyFill="1" applyBorder="1" applyAlignment="1" applyProtection="1">
      <alignment horizontal="left" vertical="center"/>
      <protection locked="0"/>
    </xf>
    <xf numFmtId="0" fontId="19" fillId="6" borderId="82" xfId="4" applyFont="1" applyFill="1" applyBorder="1" applyAlignment="1" applyProtection="1">
      <alignment horizontal="left" vertical="center"/>
      <protection locked="0"/>
    </xf>
    <xf numFmtId="0" fontId="19" fillId="6" borderId="83" xfId="4" applyFont="1" applyFill="1" applyBorder="1" applyAlignment="1" applyProtection="1">
      <alignment horizontal="left" vertical="center"/>
      <protection locked="0"/>
    </xf>
    <xf numFmtId="0" fontId="11" fillId="0" borderId="77" xfId="4" applyFont="1" applyFill="1" applyBorder="1" applyAlignment="1">
      <alignment vertical="center" wrapText="1"/>
    </xf>
    <xf numFmtId="0" fontId="11" fillId="0" borderId="78" xfId="4" applyFont="1" applyFill="1" applyBorder="1" applyAlignment="1">
      <alignment vertical="center" wrapText="1"/>
    </xf>
    <xf numFmtId="0" fontId="11" fillId="0" borderId="79" xfId="4" applyFont="1" applyFill="1" applyBorder="1" applyAlignment="1">
      <alignment vertical="center" wrapText="1"/>
    </xf>
    <xf numFmtId="0" fontId="11" fillId="0" borderId="80" xfId="4" applyFont="1" applyFill="1" applyBorder="1" applyAlignment="1">
      <alignment vertical="center" wrapText="1"/>
    </xf>
    <xf numFmtId="0" fontId="19" fillId="4" borderId="5" xfId="4" applyFont="1" applyFill="1" applyBorder="1" applyAlignment="1">
      <alignment horizontal="center" vertical="center"/>
    </xf>
    <xf numFmtId="0" fontId="19" fillId="0" borderId="75" xfId="4" applyFont="1" applyFill="1" applyBorder="1" applyAlignment="1">
      <alignment vertical="center" wrapText="1"/>
    </xf>
    <xf numFmtId="0" fontId="19" fillId="0" borderId="76" xfId="4" applyFont="1" applyFill="1" applyBorder="1" applyAlignment="1">
      <alignment vertical="center" wrapText="1"/>
    </xf>
    <xf numFmtId="0" fontId="19" fillId="0" borderId="77" xfId="4" applyFont="1" applyFill="1" applyBorder="1" applyAlignment="1">
      <alignment vertical="center" wrapText="1"/>
    </xf>
    <xf numFmtId="0" fontId="19" fillId="0" borderId="78" xfId="4" applyFont="1" applyFill="1" applyBorder="1" applyAlignment="1">
      <alignment vertical="center" wrapText="1"/>
    </xf>
    <xf numFmtId="0" fontId="16" fillId="0" borderId="70" xfId="4" applyFont="1" applyBorder="1" applyAlignment="1">
      <alignment horizontal="center" vertical="center"/>
    </xf>
    <xf numFmtId="0" fontId="16" fillId="0" borderId="71" xfId="4" applyFont="1" applyBorder="1" applyAlignment="1">
      <alignment horizontal="center" vertical="center"/>
    </xf>
    <xf numFmtId="0" fontId="16" fillId="6" borderId="67" xfId="4" applyNumberFormat="1" applyFont="1" applyFill="1" applyBorder="1" applyAlignment="1" applyProtection="1">
      <alignment horizontal="left" vertical="center" wrapText="1"/>
      <protection locked="0"/>
    </xf>
    <xf numFmtId="0" fontId="16" fillId="6" borderId="68" xfId="4" applyNumberFormat="1" applyFont="1" applyFill="1" applyBorder="1" applyAlignment="1" applyProtection="1">
      <alignment horizontal="left" vertical="center" wrapText="1"/>
      <protection locked="0"/>
    </xf>
    <xf numFmtId="0" fontId="16" fillId="6" borderId="69" xfId="4" applyNumberFormat="1" applyFont="1" applyFill="1" applyBorder="1" applyAlignment="1" applyProtection="1">
      <alignment horizontal="left" vertical="center" wrapText="1"/>
      <protection locked="0"/>
    </xf>
    <xf numFmtId="0" fontId="16" fillId="6" borderId="72" xfId="4" quotePrefix="1" applyNumberFormat="1" applyFont="1" applyFill="1" applyBorder="1" applyAlignment="1" applyProtection="1">
      <alignment horizontal="left" vertical="center" wrapText="1"/>
      <protection locked="0"/>
    </xf>
    <xf numFmtId="0" fontId="16" fillId="6" borderId="73" xfId="4" quotePrefix="1" applyNumberFormat="1" applyFont="1" applyFill="1" applyBorder="1" applyAlignment="1" applyProtection="1">
      <alignment horizontal="left" vertical="center" wrapText="1"/>
      <protection locked="0"/>
    </xf>
    <xf numFmtId="0" fontId="16" fillId="6" borderId="74" xfId="4" quotePrefix="1" applyNumberFormat="1" applyFont="1" applyFill="1" applyBorder="1" applyAlignment="1" applyProtection="1">
      <alignment horizontal="left" vertical="center" wrapText="1"/>
      <protection locked="0"/>
    </xf>
    <xf numFmtId="0" fontId="8" fillId="3" borderId="0" xfId="4" applyNumberFormat="1" applyFont="1" applyFill="1" applyBorder="1" applyAlignment="1">
      <alignment horizontal="left" vertical="center"/>
    </xf>
    <xf numFmtId="0" fontId="16" fillId="0" borderId="60" xfId="4" applyFont="1" applyBorder="1" applyAlignment="1">
      <alignment horizontal="center" vertical="center"/>
    </xf>
    <xf numFmtId="0" fontId="16" fillId="0" borderId="61" xfId="4" applyFont="1" applyBorder="1" applyAlignment="1">
      <alignment horizontal="center" vertical="center"/>
    </xf>
    <xf numFmtId="0" fontId="16" fillId="0" borderId="62" xfId="4" applyNumberFormat="1" applyFont="1" applyFill="1" applyBorder="1" applyAlignment="1" applyProtection="1">
      <alignment horizontal="left" vertical="center" wrapText="1"/>
    </xf>
    <xf numFmtId="0" fontId="16" fillId="0" borderId="63" xfId="4" applyNumberFormat="1" applyFont="1" applyFill="1" applyBorder="1" applyAlignment="1" applyProtection="1">
      <alignment horizontal="left" vertical="center" wrapText="1"/>
    </xf>
    <xf numFmtId="0" fontId="16" fillId="0" borderId="64" xfId="4" applyNumberFormat="1" applyFont="1" applyFill="1" applyBorder="1" applyAlignment="1" applyProtection="1">
      <alignment horizontal="left" vertical="center" wrapText="1"/>
    </xf>
    <xf numFmtId="0" fontId="16" fillId="0" borderId="65" xfId="4" applyFont="1" applyBorder="1" applyAlignment="1">
      <alignment horizontal="center" vertical="center"/>
    </xf>
    <xf numFmtId="0" fontId="16" fillId="0" borderId="66" xfId="4" applyFont="1" applyBorder="1" applyAlignment="1">
      <alignment horizontal="center" vertical="center"/>
    </xf>
    <xf numFmtId="0" fontId="16" fillId="0" borderId="67" xfId="4" applyNumberFormat="1" applyFont="1" applyFill="1" applyBorder="1" applyAlignment="1" applyProtection="1">
      <alignment horizontal="left" vertical="center" wrapText="1"/>
    </xf>
    <xf numFmtId="0" fontId="16" fillId="0" borderId="68" xfId="4" applyNumberFormat="1" applyFont="1" applyFill="1" applyBorder="1" applyAlignment="1" applyProtection="1">
      <alignment horizontal="left" vertical="center" wrapText="1"/>
    </xf>
    <xf numFmtId="0" fontId="16" fillId="0" borderId="69" xfId="4" applyNumberFormat="1" applyFont="1" applyFill="1" applyBorder="1" applyAlignment="1" applyProtection="1">
      <alignment horizontal="left" vertical="center" wrapText="1"/>
    </xf>
    <xf numFmtId="0" fontId="5" fillId="0" borderId="0" xfId="4" applyFont="1" applyAlignment="1">
      <alignment horizontal="center" vertical="center"/>
    </xf>
    <xf numFmtId="0" fontId="8" fillId="3" borderId="0" xfId="4" applyFont="1" applyFill="1" applyAlignment="1">
      <alignment vertical="center"/>
    </xf>
    <xf numFmtId="0" fontId="4" fillId="3" borderId="0" xfId="4" applyFont="1" applyFill="1" applyAlignment="1">
      <alignment vertical="center"/>
    </xf>
    <xf numFmtId="0" fontId="16" fillId="0" borderId="55" xfId="4" applyFont="1" applyBorder="1" applyAlignment="1">
      <alignment horizontal="center" vertical="center"/>
    </xf>
    <xf numFmtId="0" fontId="16" fillId="0" borderId="56" xfId="4" applyFont="1" applyBorder="1" applyAlignment="1">
      <alignment horizontal="center" vertical="center"/>
    </xf>
    <xf numFmtId="0" fontId="16" fillId="0" borderId="57" xfId="4" applyNumberFormat="1" applyFont="1" applyFill="1" applyBorder="1" applyAlignment="1" applyProtection="1">
      <alignment horizontal="left" vertical="center" wrapText="1"/>
    </xf>
    <xf numFmtId="0" fontId="16" fillId="0" borderId="58" xfId="4" applyNumberFormat="1" applyFont="1" applyFill="1" applyBorder="1" applyAlignment="1" applyProtection="1">
      <alignment horizontal="left" vertical="center" wrapText="1"/>
    </xf>
    <xf numFmtId="0" fontId="33" fillId="0" borderId="58" xfId="4" applyFont="1" applyFill="1" applyBorder="1" applyAlignment="1" applyProtection="1">
      <alignment horizontal="center" vertical="center"/>
    </xf>
    <xf numFmtId="181" fontId="33" fillId="0" borderId="58" xfId="4" applyNumberFormat="1" applyFont="1" applyFill="1" applyBorder="1" applyAlignment="1" applyProtection="1">
      <alignment horizontal="right" vertical="center" wrapText="1"/>
    </xf>
    <xf numFmtId="181" fontId="33" fillId="0" borderId="59" xfId="4" applyNumberFormat="1" applyFont="1" applyFill="1" applyBorder="1" applyAlignment="1" applyProtection="1">
      <alignment horizontal="right" vertical="center" wrapText="1"/>
    </xf>
    <xf numFmtId="0" fontId="16" fillId="0" borderId="58" xfId="4" applyFont="1" applyFill="1" applyBorder="1" applyAlignment="1" applyProtection="1">
      <alignment horizontal="center" vertical="center"/>
    </xf>
    <xf numFmtId="181" fontId="16" fillId="0" borderId="58" xfId="4" applyNumberFormat="1" applyFont="1" applyFill="1" applyBorder="1" applyAlignment="1" applyProtection="1">
      <alignment horizontal="right" vertical="center" wrapText="1"/>
    </xf>
    <xf numFmtId="181" fontId="16" fillId="0" borderId="59" xfId="4" applyNumberFormat="1" applyFont="1" applyFill="1" applyBorder="1" applyAlignment="1" applyProtection="1">
      <alignment horizontal="right" vertical="center" wrapText="1"/>
    </xf>
    <xf numFmtId="0" fontId="19" fillId="6" borderId="81" xfId="4" applyFont="1" applyFill="1" applyBorder="1" applyAlignment="1" applyProtection="1">
      <alignment horizontal="left" vertical="center" wrapText="1"/>
      <protection locked="0"/>
    </xf>
    <xf numFmtId="0" fontId="19" fillId="6" borderId="82" xfId="4" applyFont="1" applyFill="1" applyBorder="1" applyAlignment="1" applyProtection="1">
      <alignment horizontal="left" vertical="center" wrapText="1"/>
      <protection locked="0"/>
    </xf>
    <xf numFmtId="0" fontId="19" fillId="6" borderId="83" xfId="4" applyFont="1" applyFill="1" applyBorder="1" applyAlignment="1" applyProtection="1">
      <alignment horizontal="left" vertical="center" wrapText="1"/>
      <protection locked="0"/>
    </xf>
  </cellXfs>
  <cellStyles count="5">
    <cellStyle name="パーセント 2" xfId="1" xr:uid="{00000000-0005-0000-0000-000000000000}"/>
    <cellStyle name="桁区切り 2" xfId="2" xr:uid="{00000000-0005-0000-0000-000001000000}"/>
    <cellStyle name="標準" xfId="0" builtinId="0"/>
    <cellStyle name="標準 2" xfId="3"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114</xdr:row>
          <xdr:rowOff>0</xdr:rowOff>
        </xdr:from>
        <xdr:to>
          <xdr:col>7</xdr:col>
          <xdr:colOff>336550</xdr:colOff>
          <xdr:row>116</xdr:row>
          <xdr:rowOff>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114</xdr:row>
          <xdr:rowOff>0</xdr:rowOff>
        </xdr:from>
        <xdr:to>
          <xdr:col>10</xdr:col>
          <xdr:colOff>165100</xdr:colOff>
          <xdr:row>116</xdr:row>
          <xdr:rowOff>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行わなかった</a:t>
              </a:r>
            </a:p>
          </xdr:txBody>
        </xdr:sp>
        <xdr:clientData/>
      </xdr:twoCellAnchor>
    </mc:Choice>
    <mc:Fallback/>
  </mc:AlternateContent>
  <xdr:oneCellAnchor>
    <xdr:from>
      <xdr:col>12</xdr:col>
      <xdr:colOff>76200</xdr:colOff>
      <xdr:row>39</xdr:row>
      <xdr:rowOff>76051</xdr:rowOff>
    </xdr:from>
    <xdr:ext cx="3184525" cy="35907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305300" y="4905226"/>
          <a:ext cx="3184525" cy="359073"/>
        </a:xfrm>
        <a:prstGeom prst="rect">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en-US" altLang="ja-JP" sz="800">
              <a:solidFill>
                <a:srgbClr val="FF0000"/>
              </a:solidFill>
            </a:rPr>
            <a:t>※</a:t>
          </a:r>
          <a:r>
            <a:rPr kumimoji="1" lang="ja-JP" altLang="en-US" sz="800">
              <a:solidFill>
                <a:srgbClr val="FF0000"/>
              </a:solidFill>
            </a:rPr>
            <a:t>地方公共団体が必ず主催者または共催者となっていること。</a:t>
          </a:r>
        </a:p>
        <a:p>
          <a:pPr algn="l"/>
          <a:r>
            <a:rPr kumimoji="1" lang="en-US" altLang="ja-JP" sz="800">
              <a:solidFill>
                <a:srgbClr val="FF0000"/>
              </a:solidFill>
            </a:rPr>
            <a:t>※</a:t>
          </a:r>
          <a:r>
            <a:rPr kumimoji="1" lang="ja-JP" altLang="en-US" sz="800">
              <a:solidFill>
                <a:srgbClr val="FF0000"/>
              </a:solidFill>
            </a:rPr>
            <a:t>開催要項等と一致した主催者・共催者を記載すること。</a:t>
          </a:r>
        </a:p>
      </xdr:txBody>
    </xdr:sp>
    <xdr:clientData/>
  </xdr:oneCellAnchor>
  <mc:AlternateContent xmlns:mc="http://schemas.openxmlformats.org/markup-compatibility/2006">
    <mc:Choice xmlns:a14="http://schemas.microsoft.com/office/drawing/2010/main" Requires="a14">
      <xdr:twoCellAnchor editAs="absolute">
        <xdr:from>
          <xdr:col>6</xdr:col>
          <xdr:colOff>107950</xdr:colOff>
          <xdr:row>71</xdr:row>
          <xdr:rowOff>31750</xdr:rowOff>
        </xdr:from>
        <xdr:to>
          <xdr:col>7</xdr:col>
          <xdr:colOff>304800</xdr:colOff>
          <xdr:row>73</xdr:row>
          <xdr:rowOff>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73</xdr:row>
          <xdr:rowOff>19050</xdr:rowOff>
        </xdr:from>
        <xdr:to>
          <xdr:col>7</xdr:col>
          <xdr:colOff>260350</xdr:colOff>
          <xdr:row>74</xdr:row>
          <xdr:rowOff>107950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76</xdr:row>
          <xdr:rowOff>0</xdr:rowOff>
        </xdr:from>
        <xdr:to>
          <xdr:col>9</xdr:col>
          <xdr:colOff>279400</xdr:colOff>
          <xdr:row>77</xdr:row>
          <xdr:rowOff>107950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構築されている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78</xdr:row>
          <xdr:rowOff>38100</xdr:rowOff>
        </xdr:from>
        <xdr:to>
          <xdr:col>9</xdr:col>
          <xdr:colOff>247650</xdr:colOff>
          <xdr:row>80</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構築されていない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81</xdr:row>
          <xdr:rowOff>31750</xdr:rowOff>
        </xdr:from>
        <xdr:to>
          <xdr:col>14</xdr:col>
          <xdr:colOff>152400</xdr:colOff>
          <xdr:row>82</xdr:row>
          <xdr:rowOff>107950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HPで参加者・派遣先団体の募集を告知した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84</xdr:row>
          <xdr:rowOff>114300</xdr:rowOff>
        </xdr:from>
        <xdr:to>
          <xdr:col>16</xdr:col>
          <xdr:colOff>222250</xdr:colOff>
          <xdr:row>87</xdr:row>
          <xdr:rowOff>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参加者・派遣先団体募集のチラシを配布した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83</xdr:row>
          <xdr:rowOff>31750</xdr:rowOff>
        </xdr:from>
        <xdr:to>
          <xdr:col>16</xdr:col>
          <xdr:colOff>222250</xdr:colOff>
          <xdr:row>84</xdr:row>
          <xdr:rowOff>107950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広報誌・会報誌等で参加者・派遣先団体の募集を告知した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86</xdr:row>
          <xdr:rowOff>114300</xdr:rowOff>
        </xdr:from>
        <xdr:to>
          <xdr:col>16</xdr:col>
          <xdr:colOff>222250</xdr:colOff>
          <xdr:row>89</xdr:row>
          <xdr:rowOff>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特定の個人・団体へ声をかけ、参加を呼びかけた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93</xdr:row>
          <xdr:rowOff>19050</xdr:rowOff>
        </xdr:from>
        <xdr:to>
          <xdr:col>9</xdr:col>
          <xdr:colOff>203200</xdr:colOff>
          <xdr:row>94</xdr:row>
          <xdr:rowOff>114300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HPで公開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97</xdr:row>
          <xdr:rowOff>19050</xdr:rowOff>
        </xdr:from>
        <xdr:to>
          <xdr:col>14</xdr:col>
          <xdr:colOff>0</xdr:colOff>
          <xdr:row>98</xdr:row>
          <xdr:rowOff>95250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事務所等に備え、自由に閲覧できる環境を整備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95</xdr:row>
          <xdr:rowOff>0</xdr:rowOff>
        </xdr:from>
        <xdr:to>
          <xdr:col>12</xdr:col>
          <xdr:colOff>298450</xdr:colOff>
          <xdr:row>96</xdr:row>
          <xdr:rowOff>114300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広報誌・会報誌等で公開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99</xdr:row>
          <xdr:rowOff>31750</xdr:rowOff>
        </xdr:from>
        <xdr:to>
          <xdr:col>12</xdr:col>
          <xdr:colOff>317500</xdr:colOff>
          <xdr:row>100</xdr:row>
          <xdr:rowOff>88900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情報開示請求があった場合に開示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105</xdr:row>
          <xdr:rowOff>19050</xdr:rowOff>
        </xdr:from>
        <xdr:to>
          <xdr:col>20</xdr:col>
          <xdr:colOff>0</xdr:colOff>
          <xdr:row>106</xdr:row>
          <xdr:rowOff>114300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事業の実施状況（助成金の交付を受けている旨を記載し、事業の進捗、途中経過を公開）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107</xdr:row>
          <xdr:rowOff>19050</xdr:rowOff>
        </xdr:from>
        <xdr:to>
          <xdr:col>19</xdr:col>
          <xdr:colOff>228600</xdr:colOff>
          <xdr:row>108</xdr:row>
          <xdr:rowOff>114300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事業の実施結果（助成金の交付を受けた旨を記載し、事業の完了報告を公開）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109</xdr:row>
          <xdr:rowOff>12700</xdr:rowOff>
        </xdr:from>
        <xdr:to>
          <xdr:col>20</xdr:col>
          <xdr:colOff>165100</xdr:colOff>
          <xdr:row>111</xdr:row>
          <xdr:rowOff>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助成金の使途に関する情報（助成金額（交付決定額）及び何に使用したのかを公開）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89</xdr:row>
          <xdr:rowOff>12700</xdr:rowOff>
        </xdr:from>
        <xdr:to>
          <xdr:col>7</xdr:col>
          <xdr:colOff>266700</xdr:colOff>
          <xdr:row>90</xdr:row>
          <xdr:rowOff>107950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101</xdr:row>
          <xdr:rowOff>12700</xdr:rowOff>
        </xdr:from>
        <xdr:to>
          <xdr:col>7</xdr:col>
          <xdr:colOff>266700</xdr:colOff>
          <xdr:row>102</xdr:row>
          <xdr:rowOff>107950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95250</xdr:colOff>
          <xdr:row>114</xdr:row>
          <xdr:rowOff>0</xdr:rowOff>
        </xdr:from>
        <xdr:to>
          <xdr:col>7</xdr:col>
          <xdr:colOff>336550</xdr:colOff>
          <xdr:row>116</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114</xdr:row>
          <xdr:rowOff>0</xdr:rowOff>
        </xdr:from>
        <xdr:to>
          <xdr:col>10</xdr:col>
          <xdr:colOff>165100</xdr:colOff>
          <xdr:row>116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行わなかった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71</xdr:row>
          <xdr:rowOff>31750</xdr:rowOff>
        </xdr:from>
        <xdr:to>
          <xdr:col>7</xdr:col>
          <xdr:colOff>304800</xdr:colOff>
          <xdr:row>73</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1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はい</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73</xdr:row>
          <xdr:rowOff>19050</xdr:rowOff>
        </xdr:from>
        <xdr:to>
          <xdr:col>7</xdr:col>
          <xdr:colOff>260350</xdr:colOff>
          <xdr:row>74</xdr:row>
          <xdr:rowOff>107950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1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いいえ</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76</xdr:row>
          <xdr:rowOff>0</xdr:rowOff>
        </xdr:from>
        <xdr:to>
          <xdr:col>9</xdr:col>
          <xdr:colOff>279400</xdr:colOff>
          <xdr:row>77</xdr:row>
          <xdr:rowOff>107950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1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構築されている</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107950</xdr:colOff>
          <xdr:row>78</xdr:row>
          <xdr:rowOff>38100</xdr:rowOff>
        </xdr:from>
        <xdr:to>
          <xdr:col>9</xdr:col>
          <xdr:colOff>247650</xdr:colOff>
          <xdr:row>80</xdr:row>
          <xdr:rowOff>19050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1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構築されていない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81</xdr:row>
          <xdr:rowOff>31750</xdr:rowOff>
        </xdr:from>
        <xdr:to>
          <xdr:col>14</xdr:col>
          <xdr:colOff>152400</xdr:colOff>
          <xdr:row>82</xdr:row>
          <xdr:rowOff>107950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1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HPで参加者・派遣先団体の募集を告知した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84</xdr:row>
          <xdr:rowOff>114300</xdr:rowOff>
        </xdr:from>
        <xdr:to>
          <xdr:col>16</xdr:col>
          <xdr:colOff>222250</xdr:colOff>
          <xdr:row>87</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1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参加者・派遣先団体募集のチラシを配布した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83</xdr:row>
          <xdr:rowOff>31750</xdr:rowOff>
        </xdr:from>
        <xdr:to>
          <xdr:col>16</xdr:col>
          <xdr:colOff>222250</xdr:colOff>
          <xdr:row>84</xdr:row>
          <xdr:rowOff>107950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1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広報誌・会報誌等で参加者・派遣先団体の募集を告知した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86</xdr:row>
          <xdr:rowOff>114300</xdr:rowOff>
        </xdr:from>
        <xdr:to>
          <xdr:col>16</xdr:col>
          <xdr:colOff>222250</xdr:colOff>
          <xdr:row>89</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1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特定の個人・団体へ声をかけ、参加を呼びかけた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93</xdr:row>
          <xdr:rowOff>19050</xdr:rowOff>
        </xdr:from>
        <xdr:to>
          <xdr:col>9</xdr:col>
          <xdr:colOff>203200</xdr:colOff>
          <xdr:row>94</xdr:row>
          <xdr:rowOff>114300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1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HPで公開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97</xdr:row>
          <xdr:rowOff>19050</xdr:rowOff>
        </xdr:from>
        <xdr:to>
          <xdr:col>14</xdr:col>
          <xdr:colOff>0</xdr:colOff>
          <xdr:row>98</xdr:row>
          <xdr:rowOff>95250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事務所等に備え、自由に閲覧できる環境を整備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95</xdr:row>
          <xdr:rowOff>0</xdr:rowOff>
        </xdr:from>
        <xdr:to>
          <xdr:col>12</xdr:col>
          <xdr:colOff>298450</xdr:colOff>
          <xdr:row>96</xdr:row>
          <xdr:rowOff>114300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広報誌・会報誌等で公開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99</xdr:row>
          <xdr:rowOff>31750</xdr:rowOff>
        </xdr:from>
        <xdr:to>
          <xdr:col>12</xdr:col>
          <xdr:colOff>317500</xdr:colOff>
          <xdr:row>100</xdr:row>
          <xdr:rowOff>88900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情報開示請求があった場合に開示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105</xdr:row>
          <xdr:rowOff>19050</xdr:rowOff>
        </xdr:from>
        <xdr:to>
          <xdr:col>20</xdr:col>
          <xdr:colOff>0</xdr:colOff>
          <xdr:row>106</xdr:row>
          <xdr:rowOff>114300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事業の実施状況（助成金の交付を受けている旨を記載し、事業の進捗、途中経過を公開）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107</xdr:row>
          <xdr:rowOff>19050</xdr:rowOff>
        </xdr:from>
        <xdr:to>
          <xdr:col>19</xdr:col>
          <xdr:colOff>228600</xdr:colOff>
          <xdr:row>108</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1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事業の実施結果（助成金の交付を受けた旨を記載し、事業の完了報告を公開）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109</xdr:row>
          <xdr:rowOff>12700</xdr:rowOff>
        </xdr:from>
        <xdr:to>
          <xdr:col>20</xdr:col>
          <xdr:colOff>165100</xdr:colOff>
          <xdr:row>111</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1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助成金の使途に関する情報（助成金額（交付決定額）及び何に使用したのかを公開）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89</xdr:row>
          <xdr:rowOff>12700</xdr:rowOff>
        </xdr:from>
        <xdr:to>
          <xdr:col>7</xdr:col>
          <xdr:colOff>266700</xdr:colOff>
          <xdr:row>90</xdr:row>
          <xdr:rowOff>107950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101</xdr:row>
          <xdr:rowOff>12700</xdr:rowOff>
        </xdr:from>
        <xdr:to>
          <xdr:col>7</xdr:col>
          <xdr:colOff>266700</xdr:colOff>
          <xdr:row>102</xdr:row>
          <xdr:rowOff>107950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1038224</xdr:colOff>
      <xdr:row>7</xdr:row>
      <xdr:rowOff>0</xdr:rowOff>
    </xdr:from>
    <xdr:to>
      <xdr:col>7</xdr:col>
      <xdr:colOff>1314450</xdr:colOff>
      <xdr:row>9</xdr:row>
      <xdr:rowOff>276225</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1685924" y="2381250"/>
          <a:ext cx="8296276" cy="84772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0</xdr:colOff>
      <xdr:row>24</xdr:row>
      <xdr:rowOff>304800</xdr:rowOff>
    </xdr:from>
    <xdr:to>
      <xdr:col>5</xdr:col>
      <xdr:colOff>9525</xdr:colOff>
      <xdr:row>29</xdr:row>
      <xdr:rowOff>0</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6610350" y="7953375"/>
          <a:ext cx="695325" cy="229552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228600</xdr:colOff>
      <xdr:row>0</xdr:row>
      <xdr:rowOff>76200</xdr:rowOff>
    </xdr:from>
    <xdr:to>
      <xdr:col>7</xdr:col>
      <xdr:colOff>1266825</xdr:colOff>
      <xdr:row>0</xdr:row>
      <xdr:rowOff>438150</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8210550" y="76200"/>
          <a:ext cx="1724025" cy="361950"/>
        </a:xfrm>
        <a:prstGeom prst="rect">
          <a:avLst/>
        </a:prstGeom>
        <a:solidFill>
          <a:schemeClr val="bg1"/>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a:solidFill>
                <a:srgbClr val="FF0000"/>
              </a:solidFill>
            </a:rPr>
            <a:t>記入例</a:t>
          </a:r>
        </a:p>
      </xdr:txBody>
    </xdr:sp>
    <xdr:clientData/>
  </xdr:twoCellAnchor>
  <xdr:twoCellAnchor>
    <xdr:from>
      <xdr:col>0</xdr:col>
      <xdr:colOff>38100</xdr:colOff>
      <xdr:row>30</xdr:row>
      <xdr:rowOff>0</xdr:rowOff>
    </xdr:from>
    <xdr:to>
      <xdr:col>7</xdr:col>
      <xdr:colOff>1306350</xdr:colOff>
      <xdr:row>30</xdr:row>
      <xdr:rowOff>1133475</xdr:rowOff>
    </xdr:to>
    <xdr:sp macro="" textlink="">
      <xdr:nvSpPr>
        <xdr:cNvPr id="8" name="正方形/長方形 7">
          <a:extLst>
            <a:ext uri="{FF2B5EF4-FFF2-40B4-BE49-F238E27FC236}">
              <a16:creationId xmlns:a16="http://schemas.microsoft.com/office/drawing/2014/main" id="{00000000-0008-0000-0200-000008000000}"/>
            </a:ext>
          </a:extLst>
        </xdr:cNvPr>
        <xdr:cNvSpPr/>
      </xdr:nvSpPr>
      <xdr:spPr>
        <a:xfrm>
          <a:off x="38100" y="10563225"/>
          <a:ext cx="9936000" cy="113347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3</xdr:col>
      <xdr:colOff>1971675</xdr:colOff>
      <xdr:row>5</xdr:row>
      <xdr:rowOff>200025</xdr:rowOff>
    </xdr:from>
    <xdr:ext cx="3295651" cy="292452"/>
    <xdr:sp macro="" textlink="">
      <xdr:nvSpPr>
        <xdr:cNvPr id="7" name="正方形/長方形 6">
          <a:extLst>
            <a:ext uri="{FF2B5EF4-FFF2-40B4-BE49-F238E27FC236}">
              <a16:creationId xmlns:a16="http://schemas.microsoft.com/office/drawing/2014/main" id="{00000000-0008-0000-0200-000007000000}"/>
            </a:ext>
          </a:extLst>
        </xdr:cNvPr>
        <xdr:cNvSpPr/>
      </xdr:nvSpPr>
      <xdr:spPr>
        <a:xfrm>
          <a:off x="4953000" y="1724025"/>
          <a:ext cx="3295651" cy="292452"/>
        </a:xfrm>
        <a:prstGeom prst="rect">
          <a:avLst/>
        </a:prstGeom>
        <a:solidFill>
          <a:schemeClr val="accent2">
            <a:lumMod val="20000"/>
            <a:lumOff val="80000"/>
          </a:schemeClr>
        </a:solid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1200" b="1">
              <a:solidFill>
                <a:srgbClr val="FF0000"/>
              </a:solidFill>
            </a:rPr>
            <a:t>色付けされている部分のみ入力してください。</a:t>
          </a:r>
        </a:p>
      </xdr:txBody>
    </xdr:sp>
    <xdr:clientData/>
  </xdr:oneCellAnchor>
  <xdr:twoCellAnchor>
    <xdr:from>
      <xdr:col>8</xdr:col>
      <xdr:colOff>85725</xdr:colOff>
      <xdr:row>25</xdr:row>
      <xdr:rowOff>28575</xdr:rowOff>
    </xdr:from>
    <xdr:to>
      <xdr:col>8</xdr:col>
      <xdr:colOff>209550</xdr:colOff>
      <xdr:row>28</xdr:row>
      <xdr:rowOff>857250</xdr:rowOff>
    </xdr:to>
    <xdr:sp macro="" textlink="">
      <xdr:nvSpPr>
        <xdr:cNvPr id="9" name="右大かっこ 8">
          <a:extLst>
            <a:ext uri="{FF2B5EF4-FFF2-40B4-BE49-F238E27FC236}">
              <a16:creationId xmlns:a16="http://schemas.microsoft.com/office/drawing/2014/main" id="{00000000-0008-0000-0200-000009000000}"/>
            </a:ext>
          </a:extLst>
        </xdr:cNvPr>
        <xdr:cNvSpPr/>
      </xdr:nvSpPr>
      <xdr:spPr>
        <a:xfrm>
          <a:off x="10096500" y="9248775"/>
          <a:ext cx="123825" cy="3486150"/>
        </a:xfrm>
        <a:prstGeom prst="rightBracket">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514350</xdr:colOff>
      <xdr:row>26</xdr:row>
      <xdr:rowOff>466725</xdr:rowOff>
    </xdr:from>
    <xdr:to>
      <xdr:col>11</xdr:col>
      <xdr:colOff>436494</xdr:colOff>
      <xdr:row>27</xdr:row>
      <xdr:rowOff>243509</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10525125" y="10572750"/>
          <a:ext cx="1979544" cy="662609"/>
        </a:xfrm>
        <a:prstGeom prst="wedgeRoundRectCallout">
          <a:avLst>
            <a:gd name="adj1" fmla="val -58908"/>
            <a:gd name="adj2" fmla="val 875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前年度に同一事業の実施が無かった場合は、その旨をご記入ください。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1038224</xdr:colOff>
      <xdr:row>7</xdr:row>
      <xdr:rowOff>0</xdr:rowOff>
    </xdr:from>
    <xdr:to>
      <xdr:col>7</xdr:col>
      <xdr:colOff>1314450</xdr:colOff>
      <xdr:row>9</xdr:row>
      <xdr:rowOff>276225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685924" y="2381250"/>
          <a:ext cx="8296276" cy="84772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0</xdr:colOff>
      <xdr:row>24</xdr:row>
      <xdr:rowOff>304800</xdr:rowOff>
    </xdr:from>
    <xdr:to>
      <xdr:col>5</xdr:col>
      <xdr:colOff>9525</xdr:colOff>
      <xdr:row>29</xdr:row>
      <xdr:rowOff>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6610350" y="7953375"/>
          <a:ext cx="695325" cy="229552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0</xdr:col>
      <xdr:colOff>38100</xdr:colOff>
      <xdr:row>30</xdr:row>
      <xdr:rowOff>0</xdr:rowOff>
    </xdr:from>
    <xdr:to>
      <xdr:col>7</xdr:col>
      <xdr:colOff>1306350</xdr:colOff>
      <xdr:row>30</xdr:row>
      <xdr:rowOff>1133475</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38100" y="10563225"/>
          <a:ext cx="9936000" cy="1133475"/>
        </a:xfrm>
        <a:prstGeom prst="rect">
          <a:avLst/>
        </a:prstGeom>
        <a:noFill/>
        <a:ln>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0</xdr:colOff>
      <xdr:row>25</xdr:row>
      <xdr:rowOff>0</xdr:rowOff>
    </xdr:from>
    <xdr:to>
      <xdr:col>8</xdr:col>
      <xdr:colOff>123825</xdr:colOff>
      <xdr:row>28</xdr:row>
      <xdr:rowOff>552450</xdr:rowOff>
    </xdr:to>
    <xdr:sp macro="" textlink="">
      <xdr:nvSpPr>
        <xdr:cNvPr id="7" name="右大かっこ 6">
          <a:extLst>
            <a:ext uri="{FF2B5EF4-FFF2-40B4-BE49-F238E27FC236}">
              <a16:creationId xmlns:a16="http://schemas.microsoft.com/office/drawing/2014/main" id="{00000000-0008-0000-0300-000007000000}"/>
            </a:ext>
          </a:extLst>
        </xdr:cNvPr>
        <xdr:cNvSpPr/>
      </xdr:nvSpPr>
      <xdr:spPr>
        <a:xfrm>
          <a:off x="10010775" y="7962900"/>
          <a:ext cx="123825" cy="2266950"/>
        </a:xfrm>
        <a:prstGeom prst="rightBracket">
          <a:avLst/>
        </a:prstGeom>
        <a:ln w="254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323850</xdr:colOff>
      <xdr:row>26</xdr:row>
      <xdr:rowOff>200025</xdr:rowOff>
    </xdr:from>
    <xdr:to>
      <xdr:col>11</xdr:col>
      <xdr:colOff>245994</xdr:colOff>
      <xdr:row>27</xdr:row>
      <xdr:rowOff>291134</xdr:rowOff>
    </xdr:to>
    <xdr:sp macro="" textlink="">
      <xdr:nvSpPr>
        <xdr:cNvPr id="8" name="角丸四角形吹き出し 9">
          <a:extLst>
            <a:ext uri="{FF2B5EF4-FFF2-40B4-BE49-F238E27FC236}">
              <a16:creationId xmlns:a16="http://schemas.microsoft.com/office/drawing/2014/main" id="{00000000-0008-0000-0300-000008000000}"/>
            </a:ext>
          </a:extLst>
        </xdr:cNvPr>
        <xdr:cNvSpPr/>
      </xdr:nvSpPr>
      <xdr:spPr>
        <a:xfrm>
          <a:off x="10334625" y="8734425"/>
          <a:ext cx="1979544" cy="662609"/>
        </a:xfrm>
        <a:prstGeom prst="wedgeRoundRectCallout">
          <a:avLst>
            <a:gd name="adj1" fmla="val -58908"/>
            <a:gd name="adj2" fmla="val 8750"/>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rgbClr val="FF0000"/>
              </a:solidFill>
            </a:rPr>
            <a:t>前年度に同一事業の実施が無かった場合は、その旨をご記入ください。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4.xml"/><Relationship Id="rId13" Type="http://schemas.openxmlformats.org/officeDocument/2006/relationships/ctrlProp" Target="../ctrlProps/ctrlProp29.xml"/><Relationship Id="rId18" Type="http://schemas.openxmlformats.org/officeDocument/2006/relationships/ctrlProp" Target="../ctrlProps/ctrlProp34.xml"/><Relationship Id="rId3" Type="http://schemas.openxmlformats.org/officeDocument/2006/relationships/vmlDrawing" Target="../drawings/vmlDrawing2.vml"/><Relationship Id="rId21" Type="http://schemas.openxmlformats.org/officeDocument/2006/relationships/ctrlProp" Target="../ctrlProps/ctrlProp37.xml"/><Relationship Id="rId7" Type="http://schemas.openxmlformats.org/officeDocument/2006/relationships/ctrlProp" Target="../ctrlProps/ctrlProp23.xml"/><Relationship Id="rId12" Type="http://schemas.openxmlformats.org/officeDocument/2006/relationships/ctrlProp" Target="../ctrlProps/ctrlProp28.xml"/><Relationship Id="rId17" Type="http://schemas.openxmlformats.org/officeDocument/2006/relationships/ctrlProp" Target="../ctrlProps/ctrlProp33.xml"/><Relationship Id="rId2" Type="http://schemas.openxmlformats.org/officeDocument/2006/relationships/drawing" Target="../drawings/drawing2.xml"/><Relationship Id="rId16" Type="http://schemas.openxmlformats.org/officeDocument/2006/relationships/ctrlProp" Target="../ctrlProps/ctrlProp32.xml"/><Relationship Id="rId20" Type="http://schemas.openxmlformats.org/officeDocument/2006/relationships/ctrlProp" Target="../ctrlProps/ctrlProp36.xml"/><Relationship Id="rId1" Type="http://schemas.openxmlformats.org/officeDocument/2006/relationships/printerSettings" Target="../printerSettings/printerSettings2.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5" Type="http://schemas.openxmlformats.org/officeDocument/2006/relationships/ctrlProp" Target="../ctrlProps/ctrlProp31.xml"/><Relationship Id="rId10" Type="http://schemas.openxmlformats.org/officeDocument/2006/relationships/ctrlProp" Target="../ctrlProps/ctrlProp26.xml"/><Relationship Id="rId19" Type="http://schemas.openxmlformats.org/officeDocument/2006/relationships/ctrlProp" Target="../ctrlProps/ctrlProp35.xml"/><Relationship Id="rId4" Type="http://schemas.openxmlformats.org/officeDocument/2006/relationships/ctrlProp" Target="../ctrlProps/ctrlProp20.xml"/><Relationship Id="rId9" Type="http://schemas.openxmlformats.org/officeDocument/2006/relationships/ctrlProp" Target="../ctrlProps/ctrlProp25.xml"/><Relationship Id="rId14" Type="http://schemas.openxmlformats.org/officeDocument/2006/relationships/ctrlProp" Target="../ctrlProps/ctrlProp30.xml"/><Relationship Id="rId22"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155"/>
  <sheetViews>
    <sheetView showGridLines="0" view="pageBreakPreview" zoomScaleNormal="100" zoomScaleSheetLayoutView="100" workbookViewId="0">
      <selection sqref="A1:V3"/>
    </sheetView>
  </sheetViews>
  <sheetFormatPr defaultColWidth="9" defaultRowHeight="13" x14ac:dyDescent="0.2"/>
  <cols>
    <col min="1" max="32" width="4.6328125" style="59" customWidth="1"/>
    <col min="33" max="16384" width="9" style="59"/>
  </cols>
  <sheetData>
    <row r="1" spans="1:22" ht="10" customHeight="1" x14ac:dyDescent="0.2">
      <c r="A1" s="286" t="s">
        <v>122</v>
      </c>
      <c r="B1" s="286"/>
      <c r="C1" s="286"/>
      <c r="D1" s="286"/>
      <c r="E1" s="286"/>
      <c r="F1" s="286"/>
      <c r="G1" s="286"/>
      <c r="H1" s="286"/>
      <c r="I1" s="286"/>
      <c r="J1" s="286"/>
      <c r="K1" s="286"/>
      <c r="L1" s="286"/>
      <c r="M1" s="286"/>
      <c r="N1" s="286"/>
      <c r="O1" s="286"/>
      <c r="P1" s="286"/>
      <c r="Q1" s="286"/>
      <c r="R1" s="286"/>
      <c r="S1" s="286"/>
      <c r="T1" s="286"/>
      <c r="U1" s="286"/>
      <c r="V1" s="286"/>
    </row>
    <row r="2" spans="1:22" ht="10" customHeight="1" x14ac:dyDescent="0.2">
      <c r="A2" s="286"/>
      <c r="B2" s="286"/>
      <c r="C2" s="286"/>
      <c r="D2" s="286"/>
      <c r="E2" s="286"/>
      <c r="F2" s="286"/>
      <c r="G2" s="286"/>
      <c r="H2" s="286"/>
      <c r="I2" s="286"/>
      <c r="J2" s="286"/>
      <c r="K2" s="286"/>
      <c r="L2" s="286"/>
      <c r="M2" s="286"/>
      <c r="N2" s="286"/>
      <c r="O2" s="286"/>
      <c r="P2" s="286"/>
      <c r="Q2" s="286"/>
      <c r="R2" s="286"/>
      <c r="S2" s="286"/>
      <c r="T2" s="286"/>
      <c r="U2" s="286"/>
      <c r="V2" s="286"/>
    </row>
    <row r="3" spans="1:22" ht="10" customHeight="1" x14ac:dyDescent="0.2">
      <c r="A3" s="286"/>
      <c r="B3" s="286"/>
      <c r="C3" s="286"/>
      <c r="D3" s="286"/>
      <c r="E3" s="286"/>
      <c r="F3" s="286"/>
      <c r="G3" s="286"/>
      <c r="H3" s="286"/>
      <c r="I3" s="286"/>
      <c r="J3" s="286"/>
      <c r="K3" s="286"/>
      <c r="L3" s="286"/>
      <c r="M3" s="286"/>
      <c r="N3" s="286"/>
      <c r="O3" s="286"/>
      <c r="P3" s="286"/>
      <c r="Q3" s="286"/>
      <c r="R3" s="286"/>
      <c r="S3" s="286"/>
      <c r="T3" s="286"/>
      <c r="U3" s="286"/>
      <c r="V3" s="286"/>
    </row>
    <row r="4" spans="1:22" ht="10" customHeight="1" x14ac:dyDescent="0.2">
      <c r="A4" s="287" t="s">
        <v>18</v>
      </c>
      <c r="B4" s="287"/>
      <c r="C4" s="287"/>
      <c r="D4" s="287"/>
      <c r="E4" s="287"/>
      <c r="F4" s="287"/>
      <c r="G4" s="287"/>
      <c r="H4" s="287"/>
      <c r="I4" s="287"/>
      <c r="J4" s="287"/>
      <c r="K4" s="287"/>
      <c r="L4" s="287"/>
      <c r="M4" s="287"/>
      <c r="N4" s="287"/>
      <c r="O4" s="287"/>
      <c r="P4" s="287"/>
      <c r="Q4" s="287"/>
      <c r="R4" s="287"/>
      <c r="S4" s="287"/>
      <c r="T4" s="287"/>
      <c r="U4" s="287"/>
      <c r="V4" s="287"/>
    </row>
    <row r="5" spans="1:22" ht="10" customHeight="1" thickBot="1" x14ac:dyDescent="0.25">
      <c r="A5" s="287"/>
      <c r="B5" s="287"/>
      <c r="C5" s="287"/>
      <c r="D5" s="287"/>
      <c r="E5" s="287"/>
      <c r="F5" s="287"/>
      <c r="G5" s="287"/>
      <c r="H5" s="287"/>
      <c r="I5" s="287"/>
      <c r="J5" s="287"/>
      <c r="K5" s="287"/>
      <c r="L5" s="287"/>
      <c r="M5" s="287"/>
      <c r="N5" s="287"/>
      <c r="O5" s="287"/>
      <c r="P5" s="287"/>
      <c r="Q5" s="287"/>
      <c r="R5" s="287"/>
      <c r="S5" s="287"/>
      <c r="T5" s="287"/>
      <c r="U5" s="287"/>
      <c r="V5" s="287"/>
    </row>
    <row r="6" spans="1:22" ht="9.75" customHeight="1" x14ac:dyDescent="0.2">
      <c r="A6" s="318" t="s">
        <v>0</v>
      </c>
      <c r="B6" s="187"/>
      <c r="C6" s="187"/>
      <c r="D6" s="187"/>
      <c r="E6" s="187"/>
      <c r="F6" s="188"/>
      <c r="G6" s="319" t="s">
        <v>17</v>
      </c>
      <c r="H6" s="320"/>
      <c r="I6" s="320"/>
      <c r="J6" s="320"/>
      <c r="K6" s="320"/>
      <c r="L6" s="320"/>
      <c r="M6" s="320"/>
      <c r="N6" s="320"/>
      <c r="O6" s="320"/>
      <c r="P6" s="320"/>
      <c r="Q6" s="320"/>
      <c r="R6" s="320"/>
      <c r="S6" s="320"/>
      <c r="T6" s="320"/>
      <c r="U6" s="320"/>
      <c r="V6" s="321"/>
    </row>
    <row r="7" spans="1:22" ht="10" customHeight="1" x14ac:dyDescent="0.2">
      <c r="A7" s="192"/>
      <c r="B7" s="190"/>
      <c r="C7" s="190"/>
      <c r="D7" s="190"/>
      <c r="E7" s="190"/>
      <c r="F7" s="191"/>
      <c r="G7" s="322"/>
      <c r="H7" s="323"/>
      <c r="I7" s="323"/>
      <c r="J7" s="323"/>
      <c r="K7" s="323"/>
      <c r="L7" s="323"/>
      <c r="M7" s="323"/>
      <c r="N7" s="323"/>
      <c r="O7" s="323"/>
      <c r="P7" s="323"/>
      <c r="Q7" s="323"/>
      <c r="R7" s="323"/>
      <c r="S7" s="323"/>
      <c r="T7" s="323"/>
      <c r="U7" s="323"/>
      <c r="V7" s="324"/>
    </row>
    <row r="8" spans="1:22" ht="10" customHeight="1" x14ac:dyDescent="0.2">
      <c r="A8" s="192"/>
      <c r="B8" s="190"/>
      <c r="C8" s="190"/>
      <c r="D8" s="190"/>
      <c r="E8" s="190"/>
      <c r="F8" s="191"/>
      <c r="G8" s="325" t="s">
        <v>96</v>
      </c>
      <c r="H8" s="326"/>
      <c r="I8" s="326"/>
      <c r="J8" s="326"/>
      <c r="K8" s="326"/>
      <c r="L8" s="326"/>
      <c r="M8" s="326"/>
      <c r="N8" s="326"/>
      <c r="O8" s="326"/>
      <c r="P8" s="326"/>
      <c r="Q8" s="326"/>
      <c r="R8" s="326"/>
      <c r="S8" s="326"/>
      <c r="T8" s="326"/>
      <c r="U8" s="326"/>
      <c r="V8" s="327"/>
    </row>
    <row r="9" spans="1:22" ht="10" customHeight="1" thickBot="1" x14ac:dyDescent="0.25">
      <c r="A9" s="193"/>
      <c r="B9" s="194"/>
      <c r="C9" s="194"/>
      <c r="D9" s="194"/>
      <c r="E9" s="194"/>
      <c r="F9" s="195"/>
      <c r="G9" s="328"/>
      <c r="H9" s="329"/>
      <c r="I9" s="329"/>
      <c r="J9" s="329"/>
      <c r="K9" s="329"/>
      <c r="L9" s="329"/>
      <c r="M9" s="329"/>
      <c r="N9" s="329"/>
      <c r="O9" s="329"/>
      <c r="P9" s="329"/>
      <c r="Q9" s="329"/>
      <c r="R9" s="329"/>
      <c r="S9" s="329"/>
      <c r="T9" s="329"/>
      <c r="U9" s="329"/>
      <c r="V9" s="330"/>
    </row>
    <row r="10" spans="1:22" ht="10" customHeight="1" thickBot="1" x14ac:dyDescent="0.25">
      <c r="A10" s="288" t="s">
        <v>1</v>
      </c>
      <c r="B10" s="288"/>
      <c r="C10" s="288"/>
      <c r="D10" s="288"/>
      <c r="E10" s="288"/>
      <c r="F10" s="288"/>
      <c r="G10" s="345" t="s">
        <v>61</v>
      </c>
      <c r="H10" s="346"/>
      <c r="I10" s="346"/>
      <c r="J10" s="346"/>
      <c r="K10" s="346"/>
      <c r="L10" s="346"/>
      <c r="M10" s="346"/>
      <c r="N10" s="346"/>
      <c r="O10" s="346"/>
      <c r="P10" s="346"/>
      <c r="Q10" s="346"/>
      <c r="R10" s="346"/>
      <c r="S10" s="346"/>
      <c r="T10" s="346"/>
      <c r="U10" s="346"/>
      <c r="V10" s="347"/>
    </row>
    <row r="11" spans="1:22" ht="10" customHeight="1" thickBot="1" x14ac:dyDescent="0.25">
      <c r="A11" s="288"/>
      <c r="B11" s="288"/>
      <c r="C11" s="288"/>
      <c r="D11" s="288"/>
      <c r="E11" s="288"/>
      <c r="F11" s="288"/>
      <c r="G11" s="237"/>
      <c r="H11" s="238"/>
      <c r="I11" s="238"/>
      <c r="J11" s="238"/>
      <c r="K11" s="238"/>
      <c r="L11" s="238"/>
      <c r="M11" s="238"/>
      <c r="N11" s="238"/>
      <c r="O11" s="238"/>
      <c r="P11" s="238"/>
      <c r="Q11" s="238"/>
      <c r="R11" s="238"/>
      <c r="S11" s="238"/>
      <c r="T11" s="238"/>
      <c r="U11" s="238"/>
      <c r="V11" s="239"/>
    </row>
    <row r="12" spans="1:22" ht="10" customHeight="1" thickBot="1" x14ac:dyDescent="0.25">
      <c r="A12" s="288"/>
      <c r="B12" s="288"/>
      <c r="C12" s="288"/>
      <c r="D12" s="288"/>
      <c r="E12" s="288"/>
      <c r="F12" s="288"/>
      <c r="G12" s="348"/>
      <c r="H12" s="349"/>
      <c r="I12" s="349"/>
      <c r="J12" s="349"/>
      <c r="K12" s="349"/>
      <c r="L12" s="349"/>
      <c r="M12" s="349"/>
      <c r="N12" s="349"/>
      <c r="O12" s="349"/>
      <c r="P12" s="349"/>
      <c r="Q12" s="349"/>
      <c r="R12" s="349"/>
      <c r="S12" s="349"/>
      <c r="T12" s="349"/>
      <c r="U12" s="349"/>
      <c r="V12" s="350"/>
    </row>
    <row r="13" spans="1:22" ht="10" customHeight="1" thickBot="1" x14ac:dyDescent="0.25">
      <c r="A13" s="288" t="s">
        <v>2</v>
      </c>
      <c r="B13" s="288"/>
      <c r="C13" s="288"/>
      <c r="D13" s="288"/>
      <c r="E13" s="288"/>
      <c r="F13" s="288"/>
      <c r="G13" s="331" t="s">
        <v>58</v>
      </c>
      <c r="H13" s="331"/>
      <c r="I13" s="331"/>
      <c r="J13" s="331"/>
      <c r="K13" s="331"/>
      <c r="L13" s="331"/>
      <c r="M13" s="331"/>
      <c r="N13" s="331"/>
      <c r="O13" s="331"/>
      <c r="P13" s="331"/>
      <c r="Q13" s="331"/>
      <c r="R13" s="331"/>
      <c r="S13" s="331"/>
      <c r="T13" s="331"/>
      <c r="U13" s="331"/>
      <c r="V13" s="331"/>
    </row>
    <row r="14" spans="1:22" ht="10" customHeight="1" thickBot="1" x14ac:dyDescent="0.25">
      <c r="A14" s="288"/>
      <c r="B14" s="288"/>
      <c r="C14" s="288"/>
      <c r="D14" s="288"/>
      <c r="E14" s="288"/>
      <c r="F14" s="288"/>
      <c r="G14" s="331"/>
      <c r="H14" s="331"/>
      <c r="I14" s="331"/>
      <c r="J14" s="331"/>
      <c r="K14" s="331"/>
      <c r="L14" s="331"/>
      <c r="M14" s="331"/>
      <c r="N14" s="331"/>
      <c r="O14" s="331"/>
      <c r="P14" s="331"/>
      <c r="Q14" s="331"/>
      <c r="R14" s="331"/>
      <c r="S14" s="331"/>
      <c r="T14" s="331"/>
      <c r="U14" s="331"/>
      <c r="V14" s="331"/>
    </row>
    <row r="15" spans="1:22" ht="10" customHeight="1" thickBot="1" x14ac:dyDescent="0.25">
      <c r="A15" s="288"/>
      <c r="B15" s="288"/>
      <c r="C15" s="288"/>
      <c r="D15" s="288"/>
      <c r="E15" s="288"/>
      <c r="F15" s="288"/>
      <c r="G15" s="331"/>
      <c r="H15" s="331"/>
      <c r="I15" s="331"/>
      <c r="J15" s="331"/>
      <c r="K15" s="331"/>
      <c r="L15" s="331"/>
      <c r="M15" s="331"/>
      <c r="N15" s="331"/>
      <c r="O15" s="331"/>
      <c r="P15" s="331"/>
      <c r="Q15" s="331"/>
      <c r="R15" s="331"/>
      <c r="S15" s="331"/>
      <c r="T15" s="331"/>
      <c r="U15" s="331"/>
      <c r="V15" s="331"/>
    </row>
    <row r="16" spans="1:22" ht="10" customHeight="1" x14ac:dyDescent="0.2">
      <c r="A16" s="298" t="s">
        <v>121</v>
      </c>
      <c r="B16" s="299"/>
      <c r="C16" s="299"/>
      <c r="D16" s="299"/>
      <c r="E16" s="299"/>
      <c r="F16" s="299"/>
      <c r="G16" s="302" t="s">
        <v>120</v>
      </c>
      <c r="H16" s="303"/>
      <c r="I16" s="303"/>
      <c r="J16" s="303"/>
      <c r="K16" s="303"/>
      <c r="L16" s="303"/>
      <c r="M16" s="303"/>
      <c r="N16" s="303"/>
      <c r="O16" s="303"/>
      <c r="P16" s="303"/>
      <c r="Q16" s="303"/>
      <c r="R16" s="303"/>
      <c r="S16" s="303"/>
      <c r="T16" s="303"/>
      <c r="U16" s="303"/>
      <c r="V16" s="303"/>
    </row>
    <row r="17" spans="1:22" ht="10" customHeight="1" x14ac:dyDescent="0.2">
      <c r="A17" s="300"/>
      <c r="B17" s="300"/>
      <c r="C17" s="300"/>
      <c r="D17" s="300"/>
      <c r="E17" s="300"/>
      <c r="F17" s="300"/>
      <c r="G17" s="304"/>
      <c r="H17" s="304"/>
      <c r="I17" s="304"/>
      <c r="J17" s="304"/>
      <c r="K17" s="304"/>
      <c r="L17" s="304"/>
      <c r="M17" s="304"/>
      <c r="N17" s="304"/>
      <c r="O17" s="304"/>
      <c r="P17" s="304"/>
      <c r="Q17" s="304"/>
      <c r="R17" s="304"/>
      <c r="S17" s="304"/>
      <c r="T17" s="304"/>
      <c r="U17" s="304"/>
      <c r="V17" s="304"/>
    </row>
    <row r="18" spans="1:22" ht="10" customHeight="1" x14ac:dyDescent="0.2">
      <c r="A18" s="300"/>
      <c r="B18" s="300"/>
      <c r="C18" s="300"/>
      <c r="D18" s="300"/>
      <c r="E18" s="300"/>
      <c r="F18" s="300"/>
      <c r="G18" s="304"/>
      <c r="H18" s="304"/>
      <c r="I18" s="304"/>
      <c r="J18" s="304"/>
      <c r="K18" s="304"/>
      <c r="L18" s="304"/>
      <c r="M18" s="304"/>
      <c r="N18" s="304"/>
      <c r="O18" s="304"/>
      <c r="P18" s="304"/>
      <c r="Q18" s="304"/>
      <c r="R18" s="304"/>
      <c r="S18" s="304"/>
      <c r="T18" s="304"/>
      <c r="U18" s="304"/>
      <c r="V18" s="304"/>
    </row>
    <row r="19" spans="1:22" ht="10" customHeight="1" x14ac:dyDescent="0.2">
      <c r="A19" s="300"/>
      <c r="B19" s="300"/>
      <c r="C19" s="300"/>
      <c r="D19" s="300"/>
      <c r="E19" s="300"/>
      <c r="F19" s="300"/>
      <c r="G19" s="304"/>
      <c r="H19" s="304"/>
      <c r="I19" s="304"/>
      <c r="J19" s="304"/>
      <c r="K19" s="304"/>
      <c r="L19" s="304"/>
      <c r="M19" s="304"/>
      <c r="N19" s="304"/>
      <c r="O19" s="304"/>
      <c r="P19" s="304"/>
      <c r="Q19" s="304"/>
      <c r="R19" s="304"/>
      <c r="S19" s="304"/>
      <c r="T19" s="304"/>
      <c r="U19" s="304"/>
      <c r="V19" s="304"/>
    </row>
    <row r="20" spans="1:22" ht="10" customHeight="1" x14ac:dyDescent="0.2">
      <c r="A20" s="300"/>
      <c r="B20" s="300"/>
      <c r="C20" s="300"/>
      <c r="D20" s="300"/>
      <c r="E20" s="300"/>
      <c r="F20" s="300"/>
      <c r="G20" s="304"/>
      <c r="H20" s="304"/>
      <c r="I20" s="304"/>
      <c r="J20" s="304"/>
      <c r="K20" s="304"/>
      <c r="L20" s="304"/>
      <c r="M20" s="304"/>
      <c r="N20" s="304"/>
      <c r="O20" s="304"/>
      <c r="P20" s="304"/>
      <c r="Q20" s="304"/>
      <c r="R20" s="304"/>
      <c r="S20" s="304"/>
      <c r="T20" s="304"/>
      <c r="U20" s="304"/>
      <c r="V20" s="304"/>
    </row>
    <row r="21" spans="1:22" ht="10" customHeight="1" x14ac:dyDescent="0.2">
      <c r="A21" s="300"/>
      <c r="B21" s="300"/>
      <c r="C21" s="300"/>
      <c r="D21" s="300"/>
      <c r="E21" s="300"/>
      <c r="F21" s="300"/>
      <c r="G21" s="304"/>
      <c r="H21" s="304"/>
      <c r="I21" s="304"/>
      <c r="J21" s="304"/>
      <c r="K21" s="304"/>
      <c r="L21" s="304"/>
      <c r="M21" s="304"/>
      <c r="N21" s="304"/>
      <c r="O21" s="304"/>
      <c r="P21" s="304"/>
      <c r="Q21" s="304"/>
      <c r="R21" s="304"/>
      <c r="S21" s="304"/>
      <c r="T21" s="304"/>
      <c r="U21" s="304"/>
      <c r="V21" s="304"/>
    </row>
    <row r="22" spans="1:22" ht="10" customHeight="1" x14ac:dyDescent="0.2">
      <c r="A22" s="300"/>
      <c r="B22" s="300"/>
      <c r="C22" s="300"/>
      <c r="D22" s="300"/>
      <c r="E22" s="300"/>
      <c r="F22" s="300"/>
      <c r="G22" s="304"/>
      <c r="H22" s="304"/>
      <c r="I22" s="304"/>
      <c r="J22" s="304"/>
      <c r="K22" s="304"/>
      <c r="L22" s="304"/>
      <c r="M22" s="304"/>
      <c r="N22" s="304"/>
      <c r="O22" s="304"/>
      <c r="P22" s="304"/>
      <c r="Q22" s="304"/>
      <c r="R22" s="304"/>
      <c r="S22" s="304"/>
      <c r="T22" s="304"/>
      <c r="U22" s="304"/>
      <c r="V22" s="304"/>
    </row>
    <row r="23" spans="1:22" ht="10" customHeight="1" x14ac:dyDescent="0.2">
      <c r="A23" s="300"/>
      <c r="B23" s="300"/>
      <c r="C23" s="300"/>
      <c r="D23" s="300"/>
      <c r="E23" s="300"/>
      <c r="F23" s="300"/>
      <c r="G23" s="304"/>
      <c r="H23" s="304"/>
      <c r="I23" s="304"/>
      <c r="J23" s="304"/>
      <c r="K23" s="304"/>
      <c r="L23" s="304"/>
      <c r="M23" s="304"/>
      <c r="N23" s="304"/>
      <c r="O23" s="304"/>
      <c r="P23" s="304"/>
      <c r="Q23" s="304"/>
      <c r="R23" s="304"/>
      <c r="S23" s="304"/>
      <c r="T23" s="304"/>
      <c r="U23" s="304"/>
      <c r="V23" s="304"/>
    </row>
    <row r="24" spans="1:22" ht="10" customHeight="1" x14ac:dyDescent="0.2">
      <c r="A24" s="300"/>
      <c r="B24" s="300"/>
      <c r="C24" s="300"/>
      <c r="D24" s="300"/>
      <c r="E24" s="300"/>
      <c r="F24" s="300"/>
      <c r="G24" s="304"/>
      <c r="H24" s="304"/>
      <c r="I24" s="304"/>
      <c r="J24" s="304"/>
      <c r="K24" s="304"/>
      <c r="L24" s="304"/>
      <c r="M24" s="304"/>
      <c r="N24" s="304"/>
      <c r="O24" s="304"/>
      <c r="P24" s="304"/>
      <c r="Q24" s="304"/>
      <c r="R24" s="304"/>
      <c r="S24" s="304"/>
      <c r="T24" s="304"/>
      <c r="U24" s="304"/>
      <c r="V24" s="304"/>
    </row>
    <row r="25" spans="1:22" ht="10" customHeight="1" thickBot="1" x14ac:dyDescent="0.25">
      <c r="A25" s="301"/>
      <c r="B25" s="301"/>
      <c r="C25" s="301"/>
      <c r="D25" s="301"/>
      <c r="E25" s="301"/>
      <c r="F25" s="301"/>
      <c r="G25" s="305"/>
      <c r="H25" s="305"/>
      <c r="I25" s="305"/>
      <c r="J25" s="305"/>
      <c r="K25" s="305"/>
      <c r="L25" s="305"/>
      <c r="M25" s="305"/>
      <c r="N25" s="305"/>
      <c r="O25" s="305"/>
      <c r="P25" s="305"/>
      <c r="Q25" s="305"/>
      <c r="R25" s="305"/>
      <c r="S25" s="305"/>
      <c r="T25" s="305"/>
      <c r="U25" s="305"/>
      <c r="V25" s="305"/>
    </row>
    <row r="26" spans="1:22" ht="10" customHeight="1" x14ac:dyDescent="0.2">
      <c r="A26" s="299" t="s">
        <v>6</v>
      </c>
      <c r="B26" s="299"/>
      <c r="C26" s="299"/>
      <c r="D26" s="299"/>
      <c r="E26" s="299"/>
      <c r="F26" s="299"/>
      <c r="G26" s="332" t="s">
        <v>7</v>
      </c>
      <c r="H26" s="333"/>
      <c r="I26" s="333"/>
      <c r="J26" s="333"/>
      <c r="K26" s="333"/>
      <c r="L26" s="333"/>
      <c r="M26" s="333"/>
      <c r="N26" s="333"/>
      <c r="O26" s="333"/>
      <c r="P26" s="333"/>
      <c r="Q26" s="333"/>
      <c r="R26" s="333"/>
      <c r="S26" s="333"/>
      <c r="T26" s="333"/>
      <c r="U26" s="333"/>
      <c r="V26" s="334"/>
    </row>
    <row r="27" spans="1:22" ht="10" customHeight="1" x14ac:dyDescent="0.2">
      <c r="A27" s="300"/>
      <c r="B27" s="300"/>
      <c r="C27" s="300"/>
      <c r="D27" s="300"/>
      <c r="E27" s="300"/>
      <c r="F27" s="300"/>
      <c r="G27" s="335"/>
      <c r="H27" s="336"/>
      <c r="I27" s="336"/>
      <c r="J27" s="336"/>
      <c r="K27" s="336"/>
      <c r="L27" s="336"/>
      <c r="M27" s="336"/>
      <c r="N27" s="336"/>
      <c r="O27" s="336"/>
      <c r="P27" s="336"/>
      <c r="Q27" s="336"/>
      <c r="R27" s="336"/>
      <c r="S27" s="336"/>
      <c r="T27" s="336"/>
      <c r="U27" s="336"/>
      <c r="V27" s="337"/>
    </row>
    <row r="28" spans="1:22" ht="10" customHeight="1" x14ac:dyDescent="0.2">
      <c r="A28" s="300"/>
      <c r="B28" s="300"/>
      <c r="C28" s="300"/>
      <c r="D28" s="300"/>
      <c r="E28" s="300"/>
      <c r="F28" s="300"/>
      <c r="G28" s="335"/>
      <c r="H28" s="336"/>
      <c r="I28" s="336"/>
      <c r="J28" s="336"/>
      <c r="K28" s="336"/>
      <c r="L28" s="336"/>
      <c r="M28" s="336"/>
      <c r="N28" s="336"/>
      <c r="O28" s="336"/>
      <c r="P28" s="336"/>
      <c r="Q28" s="336"/>
      <c r="R28" s="336"/>
      <c r="S28" s="336"/>
      <c r="T28" s="336"/>
      <c r="U28" s="336"/>
      <c r="V28" s="337"/>
    </row>
    <row r="29" spans="1:22" ht="10" customHeight="1" x14ac:dyDescent="0.2">
      <c r="A29" s="300"/>
      <c r="B29" s="300"/>
      <c r="C29" s="300"/>
      <c r="D29" s="300"/>
      <c r="E29" s="300"/>
      <c r="F29" s="300"/>
      <c r="G29" s="335"/>
      <c r="H29" s="336"/>
      <c r="I29" s="336"/>
      <c r="J29" s="336"/>
      <c r="K29" s="336"/>
      <c r="L29" s="336"/>
      <c r="M29" s="336"/>
      <c r="N29" s="336"/>
      <c r="O29" s="336"/>
      <c r="P29" s="336"/>
      <c r="Q29" s="336"/>
      <c r="R29" s="336"/>
      <c r="S29" s="336"/>
      <c r="T29" s="336"/>
      <c r="U29" s="336"/>
      <c r="V29" s="337"/>
    </row>
    <row r="30" spans="1:22" ht="10" customHeight="1" x14ac:dyDescent="0.2">
      <c r="A30" s="300"/>
      <c r="B30" s="300"/>
      <c r="C30" s="300"/>
      <c r="D30" s="300"/>
      <c r="E30" s="300"/>
      <c r="F30" s="300"/>
      <c r="G30" s="335"/>
      <c r="H30" s="336"/>
      <c r="I30" s="336"/>
      <c r="J30" s="336"/>
      <c r="K30" s="336"/>
      <c r="L30" s="336"/>
      <c r="M30" s="336"/>
      <c r="N30" s="336"/>
      <c r="O30" s="336"/>
      <c r="P30" s="336"/>
      <c r="Q30" s="336"/>
      <c r="R30" s="336"/>
      <c r="S30" s="336"/>
      <c r="T30" s="336"/>
      <c r="U30" s="336"/>
      <c r="V30" s="337"/>
    </row>
    <row r="31" spans="1:22" ht="10" customHeight="1" x14ac:dyDescent="0.2">
      <c r="A31" s="300"/>
      <c r="B31" s="300"/>
      <c r="C31" s="300"/>
      <c r="D31" s="300"/>
      <c r="E31" s="300"/>
      <c r="F31" s="300"/>
      <c r="G31" s="335"/>
      <c r="H31" s="336"/>
      <c r="I31" s="336"/>
      <c r="J31" s="336"/>
      <c r="K31" s="336"/>
      <c r="L31" s="336"/>
      <c r="M31" s="336"/>
      <c r="N31" s="336"/>
      <c r="O31" s="336"/>
      <c r="P31" s="336"/>
      <c r="Q31" s="336"/>
      <c r="R31" s="336"/>
      <c r="S31" s="336"/>
      <c r="T31" s="336"/>
      <c r="U31" s="336"/>
      <c r="V31" s="337"/>
    </row>
    <row r="32" spans="1:22" ht="10" customHeight="1" x14ac:dyDescent="0.2">
      <c r="A32" s="300"/>
      <c r="B32" s="300"/>
      <c r="C32" s="300"/>
      <c r="D32" s="300"/>
      <c r="E32" s="300"/>
      <c r="F32" s="300"/>
      <c r="G32" s="335"/>
      <c r="H32" s="336"/>
      <c r="I32" s="336"/>
      <c r="J32" s="336"/>
      <c r="K32" s="336"/>
      <c r="L32" s="336"/>
      <c r="M32" s="336"/>
      <c r="N32" s="336"/>
      <c r="O32" s="336"/>
      <c r="P32" s="336"/>
      <c r="Q32" s="336"/>
      <c r="R32" s="336"/>
      <c r="S32" s="336"/>
      <c r="T32" s="336"/>
      <c r="U32" s="336"/>
      <c r="V32" s="337"/>
    </row>
    <row r="33" spans="1:22" ht="10" customHeight="1" x14ac:dyDescent="0.2">
      <c r="A33" s="300"/>
      <c r="B33" s="300"/>
      <c r="C33" s="300"/>
      <c r="D33" s="300"/>
      <c r="E33" s="300"/>
      <c r="F33" s="300"/>
      <c r="G33" s="335"/>
      <c r="H33" s="336"/>
      <c r="I33" s="336"/>
      <c r="J33" s="336"/>
      <c r="K33" s="336"/>
      <c r="L33" s="336"/>
      <c r="M33" s="336"/>
      <c r="N33" s="336"/>
      <c r="O33" s="336"/>
      <c r="P33" s="336"/>
      <c r="Q33" s="336"/>
      <c r="R33" s="336"/>
      <c r="S33" s="336"/>
      <c r="T33" s="336"/>
      <c r="U33" s="336"/>
      <c r="V33" s="337"/>
    </row>
    <row r="34" spans="1:22" ht="10" customHeight="1" x14ac:dyDescent="0.2">
      <c r="A34" s="300"/>
      <c r="B34" s="300"/>
      <c r="C34" s="300"/>
      <c r="D34" s="300"/>
      <c r="E34" s="300"/>
      <c r="F34" s="300"/>
      <c r="G34" s="335"/>
      <c r="H34" s="336"/>
      <c r="I34" s="336"/>
      <c r="J34" s="336"/>
      <c r="K34" s="336"/>
      <c r="L34" s="336"/>
      <c r="M34" s="336"/>
      <c r="N34" s="336"/>
      <c r="O34" s="336"/>
      <c r="P34" s="336"/>
      <c r="Q34" s="336"/>
      <c r="R34" s="336"/>
      <c r="S34" s="336"/>
      <c r="T34" s="336"/>
      <c r="U34" s="336"/>
      <c r="V34" s="337"/>
    </row>
    <row r="35" spans="1:22" ht="10" customHeight="1" thickBot="1" x14ac:dyDescent="0.25">
      <c r="A35" s="300"/>
      <c r="B35" s="300"/>
      <c r="C35" s="300"/>
      <c r="D35" s="300"/>
      <c r="E35" s="300"/>
      <c r="F35" s="300"/>
      <c r="G35" s="335"/>
      <c r="H35" s="336"/>
      <c r="I35" s="336"/>
      <c r="J35" s="336"/>
      <c r="K35" s="336"/>
      <c r="L35" s="336"/>
      <c r="M35" s="336"/>
      <c r="N35" s="336"/>
      <c r="O35" s="336"/>
      <c r="P35" s="336"/>
      <c r="Q35" s="336"/>
      <c r="R35" s="336"/>
      <c r="S35" s="336"/>
      <c r="T35" s="336"/>
      <c r="U35" s="336"/>
      <c r="V35" s="337"/>
    </row>
    <row r="36" spans="1:22" ht="9.75" customHeight="1" x14ac:dyDescent="0.2">
      <c r="A36" s="196" t="s">
        <v>15</v>
      </c>
      <c r="B36" s="342" t="s">
        <v>19</v>
      </c>
      <c r="C36" s="343"/>
      <c r="D36" s="343"/>
      <c r="E36" s="343"/>
      <c r="F36" s="344"/>
      <c r="G36" s="339" t="s">
        <v>98</v>
      </c>
      <c r="H36" s="211" t="s">
        <v>109</v>
      </c>
      <c r="I36" s="247" t="s">
        <v>3</v>
      </c>
      <c r="J36" s="211" t="s">
        <v>109</v>
      </c>
      <c r="K36" s="247" t="s">
        <v>4</v>
      </c>
      <c r="L36" s="211" t="s">
        <v>109</v>
      </c>
      <c r="M36" s="247" t="s">
        <v>5</v>
      </c>
      <c r="N36" s="247" t="s">
        <v>12</v>
      </c>
      <c r="O36" s="247" t="s">
        <v>98</v>
      </c>
      <c r="P36" s="211" t="s">
        <v>109</v>
      </c>
      <c r="Q36" s="247" t="s">
        <v>3</v>
      </c>
      <c r="R36" s="211" t="s">
        <v>109</v>
      </c>
      <c r="S36" s="247" t="s">
        <v>4</v>
      </c>
      <c r="T36" s="211" t="s">
        <v>109</v>
      </c>
      <c r="U36" s="338" t="s">
        <v>5</v>
      </c>
      <c r="V36" s="60"/>
    </row>
    <row r="37" spans="1:22" ht="9.75" customHeight="1" x14ac:dyDescent="0.2">
      <c r="A37" s="197"/>
      <c r="B37" s="231"/>
      <c r="C37" s="232"/>
      <c r="D37" s="232"/>
      <c r="E37" s="232"/>
      <c r="F37" s="233"/>
      <c r="G37" s="340"/>
      <c r="H37" s="212"/>
      <c r="I37" s="248"/>
      <c r="J37" s="212"/>
      <c r="K37" s="248"/>
      <c r="L37" s="212"/>
      <c r="M37" s="248"/>
      <c r="N37" s="248"/>
      <c r="O37" s="248"/>
      <c r="P37" s="212"/>
      <c r="Q37" s="248"/>
      <c r="R37" s="212"/>
      <c r="S37" s="248"/>
      <c r="T37" s="212"/>
      <c r="U37" s="166"/>
      <c r="V37" s="61"/>
    </row>
    <row r="38" spans="1:22" ht="9.75" customHeight="1" x14ac:dyDescent="0.2">
      <c r="A38" s="197"/>
      <c r="B38" s="231"/>
      <c r="C38" s="232"/>
      <c r="D38" s="232"/>
      <c r="E38" s="232"/>
      <c r="F38" s="233"/>
      <c r="G38" s="341"/>
      <c r="H38" s="213"/>
      <c r="I38" s="249"/>
      <c r="J38" s="213"/>
      <c r="K38" s="249"/>
      <c r="L38" s="213"/>
      <c r="M38" s="249"/>
      <c r="N38" s="249"/>
      <c r="O38" s="249"/>
      <c r="P38" s="213"/>
      <c r="Q38" s="249"/>
      <c r="R38" s="213"/>
      <c r="S38" s="249"/>
      <c r="T38" s="213"/>
      <c r="U38" s="216"/>
      <c r="V38" s="62"/>
    </row>
    <row r="39" spans="1:22" ht="9.75" customHeight="1" x14ac:dyDescent="0.2">
      <c r="A39" s="197"/>
      <c r="B39" s="231" t="s">
        <v>20</v>
      </c>
      <c r="C39" s="232"/>
      <c r="D39" s="232"/>
      <c r="E39" s="232"/>
      <c r="F39" s="233"/>
      <c r="G39" s="234" t="s">
        <v>22</v>
      </c>
      <c r="H39" s="235"/>
      <c r="I39" s="235"/>
      <c r="J39" s="235"/>
      <c r="K39" s="235"/>
      <c r="L39" s="235"/>
      <c r="M39" s="235"/>
      <c r="N39" s="235"/>
      <c r="O39" s="235"/>
      <c r="P39" s="235"/>
      <c r="Q39" s="235"/>
      <c r="R39" s="235"/>
      <c r="S39" s="235"/>
      <c r="T39" s="235"/>
      <c r="U39" s="235"/>
      <c r="V39" s="236"/>
    </row>
    <row r="40" spans="1:22" ht="9.75" customHeight="1" x14ac:dyDescent="0.2">
      <c r="A40" s="197"/>
      <c r="B40" s="231"/>
      <c r="C40" s="232"/>
      <c r="D40" s="232"/>
      <c r="E40" s="232"/>
      <c r="F40" s="233"/>
      <c r="G40" s="237"/>
      <c r="H40" s="238"/>
      <c r="I40" s="238"/>
      <c r="J40" s="238"/>
      <c r="K40" s="238"/>
      <c r="L40" s="238"/>
      <c r="M40" s="238"/>
      <c r="N40" s="238"/>
      <c r="O40" s="238"/>
      <c r="P40" s="238"/>
      <c r="Q40" s="238"/>
      <c r="R40" s="238"/>
      <c r="S40" s="238"/>
      <c r="T40" s="238"/>
      <c r="U40" s="238"/>
      <c r="V40" s="239"/>
    </row>
    <row r="41" spans="1:22" ht="9.75" customHeight="1" x14ac:dyDescent="0.2">
      <c r="A41" s="197"/>
      <c r="B41" s="231"/>
      <c r="C41" s="232"/>
      <c r="D41" s="232"/>
      <c r="E41" s="232"/>
      <c r="F41" s="233"/>
      <c r="G41" s="240"/>
      <c r="H41" s="241"/>
      <c r="I41" s="241"/>
      <c r="J41" s="241"/>
      <c r="K41" s="241"/>
      <c r="L41" s="241"/>
      <c r="M41" s="241"/>
      <c r="N41" s="241"/>
      <c r="O41" s="241"/>
      <c r="P41" s="241"/>
      <c r="Q41" s="241"/>
      <c r="R41" s="241"/>
      <c r="S41" s="241"/>
      <c r="T41" s="241"/>
      <c r="U41" s="241"/>
      <c r="V41" s="242"/>
    </row>
    <row r="42" spans="1:22" ht="9.75" customHeight="1" x14ac:dyDescent="0.2">
      <c r="A42" s="197"/>
      <c r="B42" s="231" t="s">
        <v>21</v>
      </c>
      <c r="C42" s="232"/>
      <c r="D42" s="232"/>
      <c r="E42" s="232"/>
      <c r="F42" s="233"/>
      <c r="G42" s="237" t="s">
        <v>23</v>
      </c>
      <c r="H42" s="238"/>
      <c r="I42" s="238"/>
      <c r="J42" s="238"/>
      <c r="K42" s="238"/>
      <c r="L42" s="238"/>
      <c r="M42" s="238"/>
      <c r="N42" s="238"/>
      <c r="O42" s="238"/>
      <c r="P42" s="238"/>
      <c r="Q42" s="238"/>
      <c r="R42" s="243"/>
      <c r="S42" s="243"/>
      <c r="T42" s="243"/>
      <c r="U42" s="243"/>
      <c r="V42" s="244"/>
    </row>
    <row r="43" spans="1:22" ht="10" customHeight="1" x14ac:dyDescent="0.2">
      <c r="A43" s="197"/>
      <c r="B43" s="231"/>
      <c r="C43" s="232"/>
      <c r="D43" s="232"/>
      <c r="E43" s="232"/>
      <c r="F43" s="233"/>
      <c r="G43" s="237"/>
      <c r="H43" s="238"/>
      <c r="I43" s="238"/>
      <c r="J43" s="238"/>
      <c r="K43" s="238"/>
      <c r="L43" s="238"/>
      <c r="M43" s="238"/>
      <c r="N43" s="238"/>
      <c r="O43" s="238"/>
      <c r="P43" s="238"/>
      <c r="Q43" s="238"/>
      <c r="R43" s="243"/>
      <c r="S43" s="243"/>
      <c r="T43" s="243"/>
      <c r="U43" s="243"/>
      <c r="V43" s="244"/>
    </row>
    <row r="44" spans="1:22" ht="10" customHeight="1" x14ac:dyDescent="0.2">
      <c r="A44" s="197"/>
      <c r="B44" s="231"/>
      <c r="C44" s="232"/>
      <c r="D44" s="232"/>
      <c r="E44" s="232"/>
      <c r="F44" s="233"/>
      <c r="G44" s="240"/>
      <c r="H44" s="241"/>
      <c r="I44" s="241"/>
      <c r="J44" s="241"/>
      <c r="K44" s="241"/>
      <c r="L44" s="241"/>
      <c r="M44" s="241"/>
      <c r="N44" s="241"/>
      <c r="O44" s="241"/>
      <c r="P44" s="241"/>
      <c r="Q44" s="241"/>
      <c r="R44" s="245"/>
      <c r="S44" s="245"/>
      <c r="T44" s="245"/>
      <c r="U44" s="245"/>
      <c r="V44" s="246"/>
    </row>
    <row r="45" spans="1:22" ht="9.75" customHeight="1" x14ac:dyDescent="0.2">
      <c r="A45" s="197"/>
      <c r="B45" s="231" t="s">
        <v>24</v>
      </c>
      <c r="C45" s="232"/>
      <c r="D45" s="232"/>
      <c r="E45" s="232"/>
      <c r="F45" s="233"/>
      <c r="G45" s="234" t="s">
        <v>25</v>
      </c>
      <c r="H45" s="235"/>
      <c r="I45" s="235"/>
      <c r="J45" s="235"/>
      <c r="K45" s="235"/>
      <c r="L45" s="235"/>
      <c r="M45" s="235"/>
      <c r="N45" s="235"/>
      <c r="O45" s="235"/>
      <c r="P45" s="235"/>
      <c r="Q45" s="235"/>
      <c r="R45" s="306"/>
      <c r="S45" s="306"/>
      <c r="T45" s="306"/>
      <c r="U45" s="306"/>
      <c r="V45" s="307"/>
    </row>
    <row r="46" spans="1:22" ht="10" customHeight="1" x14ac:dyDescent="0.2">
      <c r="A46" s="197"/>
      <c r="B46" s="231"/>
      <c r="C46" s="232"/>
      <c r="D46" s="232"/>
      <c r="E46" s="232"/>
      <c r="F46" s="233"/>
      <c r="G46" s="237"/>
      <c r="H46" s="238"/>
      <c r="I46" s="238"/>
      <c r="J46" s="238"/>
      <c r="K46" s="238"/>
      <c r="L46" s="238"/>
      <c r="M46" s="238"/>
      <c r="N46" s="238"/>
      <c r="O46" s="238"/>
      <c r="P46" s="238"/>
      <c r="Q46" s="238"/>
      <c r="R46" s="243"/>
      <c r="S46" s="243"/>
      <c r="T46" s="243"/>
      <c r="U46" s="243"/>
      <c r="V46" s="244"/>
    </row>
    <row r="47" spans="1:22" ht="10" customHeight="1" x14ac:dyDescent="0.2">
      <c r="A47" s="197"/>
      <c r="B47" s="231"/>
      <c r="C47" s="232"/>
      <c r="D47" s="232"/>
      <c r="E47" s="232"/>
      <c r="F47" s="233"/>
      <c r="G47" s="240"/>
      <c r="H47" s="241"/>
      <c r="I47" s="241"/>
      <c r="J47" s="241"/>
      <c r="K47" s="241"/>
      <c r="L47" s="241"/>
      <c r="M47" s="241"/>
      <c r="N47" s="241"/>
      <c r="O47" s="241"/>
      <c r="P47" s="241"/>
      <c r="Q47" s="241"/>
      <c r="R47" s="245"/>
      <c r="S47" s="245"/>
      <c r="T47" s="245"/>
      <c r="U47" s="245"/>
      <c r="V47" s="246"/>
    </row>
    <row r="48" spans="1:22" ht="9.75" customHeight="1" x14ac:dyDescent="0.2">
      <c r="A48" s="197"/>
      <c r="B48" s="265" t="s">
        <v>28</v>
      </c>
      <c r="C48" s="266"/>
      <c r="D48" s="266"/>
      <c r="E48" s="266"/>
      <c r="F48" s="267"/>
      <c r="G48" s="137" t="s">
        <v>95</v>
      </c>
      <c r="H48" s="138"/>
      <c r="I48" s="138"/>
      <c r="J48" s="138"/>
      <c r="K48" s="138"/>
      <c r="L48" s="138"/>
      <c r="M48" s="143">
        <f>VLOOKUP(G48,A152:N154,2,FALSE)</f>
        <v>0</v>
      </c>
      <c r="N48" s="144"/>
      <c r="O48" s="144"/>
      <c r="P48" s="144"/>
      <c r="Q48" s="144"/>
      <c r="R48" s="144"/>
      <c r="S48" s="144"/>
      <c r="T48" s="144"/>
      <c r="U48" s="144"/>
      <c r="V48" s="145"/>
    </row>
    <row r="49" spans="1:22" ht="9.75" customHeight="1" x14ac:dyDescent="0.2">
      <c r="A49" s="197"/>
      <c r="B49" s="268"/>
      <c r="C49" s="269"/>
      <c r="D49" s="269"/>
      <c r="E49" s="269"/>
      <c r="F49" s="270"/>
      <c r="G49" s="139"/>
      <c r="H49" s="140"/>
      <c r="I49" s="140"/>
      <c r="J49" s="140"/>
      <c r="K49" s="140"/>
      <c r="L49" s="140"/>
      <c r="M49" s="146"/>
      <c r="N49" s="147"/>
      <c r="O49" s="147"/>
      <c r="P49" s="147"/>
      <c r="Q49" s="147"/>
      <c r="R49" s="147"/>
      <c r="S49" s="147"/>
      <c r="T49" s="147"/>
      <c r="U49" s="147"/>
      <c r="V49" s="148"/>
    </row>
    <row r="50" spans="1:22" ht="10" customHeight="1" x14ac:dyDescent="0.2">
      <c r="A50" s="197"/>
      <c r="B50" s="268"/>
      <c r="C50" s="269"/>
      <c r="D50" s="269"/>
      <c r="E50" s="269"/>
      <c r="F50" s="270"/>
      <c r="G50" s="141"/>
      <c r="H50" s="142"/>
      <c r="I50" s="142"/>
      <c r="J50" s="142"/>
      <c r="K50" s="142"/>
      <c r="L50" s="142"/>
      <c r="M50" s="149"/>
      <c r="N50" s="150"/>
      <c r="O50" s="150"/>
      <c r="P50" s="150"/>
      <c r="Q50" s="150"/>
      <c r="R50" s="150"/>
      <c r="S50" s="150"/>
      <c r="T50" s="150"/>
      <c r="U50" s="150"/>
      <c r="V50" s="151"/>
    </row>
    <row r="51" spans="1:22" ht="9.75" customHeight="1" x14ac:dyDescent="0.2">
      <c r="A51" s="197"/>
      <c r="B51" s="268"/>
      <c r="C51" s="269"/>
      <c r="D51" s="269"/>
      <c r="E51" s="269"/>
      <c r="F51" s="270"/>
      <c r="G51" s="234" t="s">
        <v>54</v>
      </c>
      <c r="H51" s="235"/>
      <c r="I51" s="235"/>
      <c r="J51" s="235"/>
      <c r="K51" s="235"/>
      <c r="L51" s="235"/>
      <c r="M51" s="235"/>
      <c r="N51" s="235"/>
      <c r="O51" s="235"/>
      <c r="P51" s="235"/>
      <c r="Q51" s="235"/>
      <c r="R51" s="235"/>
      <c r="S51" s="235"/>
      <c r="T51" s="235"/>
      <c r="U51" s="235"/>
      <c r="V51" s="236"/>
    </row>
    <row r="52" spans="1:22" ht="9.75" customHeight="1" x14ac:dyDescent="0.2">
      <c r="A52" s="197"/>
      <c r="B52" s="268"/>
      <c r="C52" s="269"/>
      <c r="D52" s="269"/>
      <c r="E52" s="269"/>
      <c r="F52" s="270"/>
      <c r="G52" s="237"/>
      <c r="H52" s="238"/>
      <c r="I52" s="238"/>
      <c r="J52" s="238"/>
      <c r="K52" s="238"/>
      <c r="L52" s="238"/>
      <c r="M52" s="238"/>
      <c r="N52" s="238"/>
      <c r="O52" s="238"/>
      <c r="P52" s="238"/>
      <c r="Q52" s="238"/>
      <c r="R52" s="238"/>
      <c r="S52" s="238"/>
      <c r="T52" s="238"/>
      <c r="U52" s="238"/>
      <c r="V52" s="239"/>
    </row>
    <row r="53" spans="1:22" ht="9.75" customHeight="1" x14ac:dyDescent="0.2">
      <c r="A53" s="197"/>
      <c r="B53" s="268"/>
      <c r="C53" s="269"/>
      <c r="D53" s="269"/>
      <c r="E53" s="269"/>
      <c r="F53" s="270"/>
      <c r="G53" s="237"/>
      <c r="H53" s="238"/>
      <c r="I53" s="238"/>
      <c r="J53" s="238"/>
      <c r="K53" s="238"/>
      <c r="L53" s="238"/>
      <c r="M53" s="238"/>
      <c r="N53" s="238"/>
      <c r="O53" s="238"/>
      <c r="P53" s="238"/>
      <c r="Q53" s="238"/>
      <c r="R53" s="238"/>
      <c r="S53" s="238"/>
      <c r="T53" s="238"/>
      <c r="U53" s="238"/>
      <c r="V53" s="239"/>
    </row>
    <row r="54" spans="1:22" ht="9.75" customHeight="1" x14ac:dyDescent="0.2">
      <c r="A54" s="197"/>
      <c r="B54" s="268"/>
      <c r="C54" s="269"/>
      <c r="D54" s="269"/>
      <c r="E54" s="269"/>
      <c r="F54" s="270"/>
      <c r="G54" s="237"/>
      <c r="H54" s="238"/>
      <c r="I54" s="238"/>
      <c r="J54" s="238"/>
      <c r="K54" s="238"/>
      <c r="L54" s="238"/>
      <c r="M54" s="238"/>
      <c r="N54" s="238"/>
      <c r="O54" s="238"/>
      <c r="P54" s="238"/>
      <c r="Q54" s="238"/>
      <c r="R54" s="238"/>
      <c r="S54" s="238"/>
      <c r="T54" s="238"/>
      <c r="U54" s="238"/>
      <c r="V54" s="239"/>
    </row>
    <row r="55" spans="1:22" ht="9.75" customHeight="1" x14ac:dyDescent="0.2">
      <c r="A55" s="197"/>
      <c r="B55" s="268"/>
      <c r="C55" s="269"/>
      <c r="D55" s="269"/>
      <c r="E55" s="269"/>
      <c r="F55" s="270"/>
      <c r="G55" s="237"/>
      <c r="H55" s="238"/>
      <c r="I55" s="238"/>
      <c r="J55" s="238"/>
      <c r="K55" s="238"/>
      <c r="L55" s="238"/>
      <c r="M55" s="238"/>
      <c r="N55" s="238"/>
      <c r="O55" s="238"/>
      <c r="P55" s="238"/>
      <c r="Q55" s="238"/>
      <c r="R55" s="238"/>
      <c r="S55" s="238"/>
      <c r="T55" s="238"/>
      <c r="U55" s="238"/>
      <c r="V55" s="239"/>
    </row>
    <row r="56" spans="1:22" ht="9.75" customHeight="1" x14ac:dyDescent="0.2">
      <c r="A56" s="197"/>
      <c r="B56" s="268"/>
      <c r="C56" s="269"/>
      <c r="D56" s="269"/>
      <c r="E56" s="269"/>
      <c r="F56" s="270"/>
      <c r="G56" s="237"/>
      <c r="H56" s="238"/>
      <c r="I56" s="238"/>
      <c r="J56" s="238"/>
      <c r="K56" s="238"/>
      <c r="L56" s="238"/>
      <c r="M56" s="238"/>
      <c r="N56" s="238"/>
      <c r="O56" s="238"/>
      <c r="P56" s="238"/>
      <c r="Q56" s="238"/>
      <c r="R56" s="238"/>
      <c r="S56" s="238"/>
      <c r="T56" s="238"/>
      <c r="U56" s="238"/>
      <c r="V56" s="239"/>
    </row>
    <row r="57" spans="1:22" ht="9.75" customHeight="1" x14ac:dyDescent="0.2">
      <c r="A57" s="197"/>
      <c r="B57" s="268"/>
      <c r="C57" s="269"/>
      <c r="D57" s="269"/>
      <c r="E57" s="269"/>
      <c r="F57" s="270"/>
      <c r="G57" s="237"/>
      <c r="H57" s="238"/>
      <c r="I57" s="238"/>
      <c r="J57" s="238"/>
      <c r="K57" s="238"/>
      <c r="L57" s="238"/>
      <c r="M57" s="238"/>
      <c r="N57" s="238"/>
      <c r="O57" s="238"/>
      <c r="P57" s="238"/>
      <c r="Q57" s="238"/>
      <c r="R57" s="238"/>
      <c r="S57" s="238"/>
      <c r="T57" s="238"/>
      <c r="U57" s="238"/>
      <c r="V57" s="239"/>
    </row>
    <row r="58" spans="1:22" ht="10" customHeight="1" x14ac:dyDescent="0.2">
      <c r="A58" s="197"/>
      <c r="B58" s="268"/>
      <c r="C58" s="269"/>
      <c r="D58" s="269"/>
      <c r="E58" s="269"/>
      <c r="F58" s="270"/>
      <c r="G58" s="237"/>
      <c r="H58" s="238"/>
      <c r="I58" s="238"/>
      <c r="J58" s="238"/>
      <c r="K58" s="238"/>
      <c r="L58" s="238"/>
      <c r="M58" s="238"/>
      <c r="N58" s="238"/>
      <c r="O58" s="238"/>
      <c r="P58" s="238"/>
      <c r="Q58" s="238"/>
      <c r="R58" s="238"/>
      <c r="S58" s="238"/>
      <c r="T58" s="238"/>
      <c r="U58" s="238"/>
      <c r="V58" s="239"/>
    </row>
    <row r="59" spans="1:22" ht="10" customHeight="1" x14ac:dyDescent="0.2">
      <c r="A59" s="197"/>
      <c r="B59" s="271"/>
      <c r="C59" s="272"/>
      <c r="D59" s="272"/>
      <c r="E59" s="272"/>
      <c r="F59" s="273"/>
      <c r="G59" s="237"/>
      <c r="H59" s="238"/>
      <c r="I59" s="238"/>
      <c r="J59" s="238"/>
      <c r="K59" s="238"/>
      <c r="L59" s="238"/>
      <c r="M59" s="238"/>
      <c r="N59" s="238"/>
      <c r="O59" s="238"/>
      <c r="P59" s="238"/>
      <c r="Q59" s="238"/>
      <c r="R59" s="238"/>
      <c r="S59" s="238"/>
      <c r="T59" s="238"/>
      <c r="U59" s="238"/>
      <c r="V59" s="239"/>
    </row>
    <row r="60" spans="1:22" ht="9.75" customHeight="1" x14ac:dyDescent="0.2">
      <c r="A60" s="197"/>
      <c r="B60" s="265" t="s">
        <v>56</v>
      </c>
      <c r="C60" s="266"/>
      <c r="D60" s="266"/>
      <c r="E60" s="266"/>
      <c r="F60" s="266"/>
      <c r="G60" s="289" t="str">
        <f>VLOOKUP($G$48,$A$152:$O$154,14,FALSE)</f>
        <v>養成講習会の実施回数</v>
      </c>
      <c r="H60" s="290"/>
      <c r="I60" s="290"/>
      <c r="J60" s="290"/>
      <c r="K60" s="290"/>
      <c r="L60" s="295">
        <v>1</v>
      </c>
      <c r="M60" s="114"/>
      <c r="N60" s="314" t="s">
        <v>14</v>
      </c>
      <c r="O60" s="308" t="s">
        <v>55</v>
      </c>
      <c r="P60" s="308"/>
      <c r="Q60" s="308"/>
      <c r="R60" s="308"/>
      <c r="S60" s="308"/>
      <c r="T60" s="308"/>
      <c r="U60" s="308"/>
      <c r="V60" s="309"/>
    </row>
    <row r="61" spans="1:22" ht="9.75" customHeight="1" x14ac:dyDescent="0.2">
      <c r="A61" s="197"/>
      <c r="B61" s="268"/>
      <c r="C61" s="269"/>
      <c r="D61" s="269"/>
      <c r="E61" s="269"/>
      <c r="F61" s="269"/>
      <c r="G61" s="291"/>
      <c r="H61" s="292"/>
      <c r="I61" s="292"/>
      <c r="J61" s="292"/>
      <c r="K61" s="292"/>
      <c r="L61" s="296"/>
      <c r="M61" s="117"/>
      <c r="N61" s="315"/>
      <c r="O61" s="310"/>
      <c r="P61" s="310"/>
      <c r="Q61" s="310"/>
      <c r="R61" s="310"/>
      <c r="S61" s="310"/>
      <c r="T61" s="310"/>
      <c r="U61" s="310"/>
      <c r="V61" s="311"/>
    </row>
    <row r="62" spans="1:22" ht="9.75" customHeight="1" x14ac:dyDescent="0.2">
      <c r="A62" s="197"/>
      <c r="B62" s="268"/>
      <c r="C62" s="269"/>
      <c r="D62" s="269"/>
      <c r="E62" s="269"/>
      <c r="F62" s="269"/>
      <c r="G62" s="293"/>
      <c r="H62" s="294"/>
      <c r="I62" s="294"/>
      <c r="J62" s="294"/>
      <c r="K62" s="294"/>
      <c r="L62" s="297"/>
      <c r="M62" s="168"/>
      <c r="N62" s="316"/>
      <c r="O62" s="312"/>
      <c r="P62" s="312"/>
      <c r="Q62" s="312"/>
      <c r="R62" s="312"/>
      <c r="S62" s="312"/>
      <c r="T62" s="312"/>
      <c r="U62" s="312"/>
      <c r="V62" s="313"/>
    </row>
    <row r="63" spans="1:22" ht="9.75" customHeight="1" x14ac:dyDescent="0.2">
      <c r="A63" s="197"/>
      <c r="B63" s="268"/>
      <c r="C63" s="269"/>
      <c r="D63" s="269"/>
      <c r="E63" s="269"/>
      <c r="F63" s="270"/>
      <c r="G63" s="152" t="str">
        <f>VLOOKUP($G$48,$A$152:$O$154,3,FALSE)</f>
        <v xml:space="preserve">スポーツ指導者等の養成講習会の平均参加人数 </v>
      </c>
      <c r="H63" s="153"/>
      <c r="I63" s="153"/>
      <c r="J63" s="153"/>
      <c r="K63" s="154"/>
      <c r="L63" s="161">
        <v>100</v>
      </c>
      <c r="M63" s="162"/>
      <c r="N63" s="165" t="s">
        <v>26</v>
      </c>
      <c r="O63" s="217" t="str">
        <f>VLOOKUP($G$48,$A$152:$O$154,8,FALSE)</f>
        <v>スポーツ指導者等の養成講習会の総参加人数</v>
      </c>
      <c r="P63" s="153"/>
      <c r="Q63" s="153"/>
      <c r="R63" s="153"/>
      <c r="S63" s="154"/>
      <c r="T63" s="317">
        <f>L60*L63</f>
        <v>100</v>
      </c>
      <c r="U63" s="317"/>
      <c r="V63" s="175" t="s">
        <v>26</v>
      </c>
    </row>
    <row r="64" spans="1:22" ht="10" customHeight="1" x14ac:dyDescent="0.2">
      <c r="A64" s="197"/>
      <c r="B64" s="268"/>
      <c r="C64" s="269"/>
      <c r="D64" s="269"/>
      <c r="E64" s="269"/>
      <c r="F64" s="270"/>
      <c r="G64" s="155"/>
      <c r="H64" s="156"/>
      <c r="I64" s="156"/>
      <c r="J64" s="156"/>
      <c r="K64" s="157"/>
      <c r="L64" s="163"/>
      <c r="M64" s="164"/>
      <c r="N64" s="166"/>
      <c r="O64" s="218"/>
      <c r="P64" s="156"/>
      <c r="Q64" s="156"/>
      <c r="R64" s="156"/>
      <c r="S64" s="157"/>
      <c r="T64" s="317"/>
      <c r="U64" s="317"/>
      <c r="V64" s="175"/>
    </row>
    <row r="65" spans="1:22" ht="10" customHeight="1" x14ac:dyDescent="0.2">
      <c r="A65" s="197"/>
      <c r="B65" s="268"/>
      <c r="C65" s="269"/>
      <c r="D65" s="269"/>
      <c r="E65" s="269"/>
      <c r="F65" s="270"/>
      <c r="G65" s="158"/>
      <c r="H65" s="159"/>
      <c r="I65" s="159"/>
      <c r="J65" s="159"/>
      <c r="K65" s="160"/>
      <c r="L65" s="214"/>
      <c r="M65" s="215"/>
      <c r="N65" s="216"/>
      <c r="O65" s="219"/>
      <c r="P65" s="159"/>
      <c r="Q65" s="159"/>
      <c r="R65" s="159"/>
      <c r="S65" s="160"/>
      <c r="T65" s="317"/>
      <c r="U65" s="317"/>
      <c r="V65" s="175"/>
    </row>
    <row r="66" spans="1:22" ht="9.75" customHeight="1" x14ac:dyDescent="0.2">
      <c r="A66" s="197"/>
      <c r="B66" s="268"/>
      <c r="C66" s="269"/>
      <c r="D66" s="269"/>
      <c r="E66" s="269"/>
      <c r="F66" s="270"/>
      <c r="G66" s="152" t="str">
        <f>VLOOKUP($G$48,$A$152:$O$154,4,FALSE)</f>
        <v>うち、女性の平均参加人数</v>
      </c>
      <c r="H66" s="153"/>
      <c r="I66" s="153"/>
      <c r="J66" s="153"/>
      <c r="K66" s="154"/>
      <c r="L66" s="161">
        <v>15</v>
      </c>
      <c r="M66" s="162"/>
      <c r="N66" s="165" t="s">
        <v>26</v>
      </c>
      <c r="O66" s="217" t="str">
        <f>VLOOKUP($G$48,$A$152:$O$154,9,FALSE)</f>
        <v>女性参加割合</v>
      </c>
      <c r="P66" s="153"/>
      <c r="Q66" s="153"/>
      <c r="R66" s="153"/>
      <c r="S66" s="154"/>
      <c r="T66" s="220">
        <f>IF(ISERROR(ROUNDDOWN(L66/L63*100,4)),0,ROUNDDOWN(L66/L63*100,4))</f>
        <v>15</v>
      </c>
      <c r="U66" s="220"/>
      <c r="V66" s="175" t="s">
        <v>27</v>
      </c>
    </row>
    <row r="67" spans="1:22" ht="10" customHeight="1" x14ac:dyDescent="0.2">
      <c r="A67" s="197"/>
      <c r="B67" s="268"/>
      <c r="C67" s="269"/>
      <c r="D67" s="269"/>
      <c r="E67" s="269"/>
      <c r="F67" s="270"/>
      <c r="G67" s="155"/>
      <c r="H67" s="156"/>
      <c r="I67" s="156"/>
      <c r="J67" s="156"/>
      <c r="K67" s="157"/>
      <c r="L67" s="163"/>
      <c r="M67" s="164"/>
      <c r="N67" s="166"/>
      <c r="O67" s="218"/>
      <c r="P67" s="156"/>
      <c r="Q67" s="156"/>
      <c r="R67" s="156"/>
      <c r="S67" s="157"/>
      <c r="T67" s="220"/>
      <c r="U67" s="220"/>
      <c r="V67" s="175"/>
    </row>
    <row r="68" spans="1:22" ht="10" customHeight="1" x14ac:dyDescent="0.2">
      <c r="A68" s="197"/>
      <c r="B68" s="268"/>
      <c r="C68" s="269"/>
      <c r="D68" s="269"/>
      <c r="E68" s="269"/>
      <c r="F68" s="270"/>
      <c r="G68" s="158"/>
      <c r="H68" s="159"/>
      <c r="I68" s="159"/>
      <c r="J68" s="159"/>
      <c r="K68" s="160"/>
      <c r="L68" s="214"/>
      <c r="M68" s="215"/>
      <c r="N68" s="216"/>
      <c r="O68" s="219"/>
      <c r="P68" s="159"/>
      <c r="Q68" s="159"/>
      <c r="R68" s="159"/>
      <c r="S68" s="160"/>
      <c r="T68" s="220"/>
      <c r="U68" s="220"/>
      <c r="V68" s="175"/>
    </row>
    <row r="69" spans="1:22" ht="9.75" customHeight="1" x14ac:dyDescent="0.2">
      <c r="A69" s="197"/>
      <c r="B69" s="268"/>
      <c r="C69" s="269"/>
      <c r="D69" s="269"/>
      <c r="E69" s="269"/>
      <c r="F69" s="270"/>
      <c r="G69" s="152" t="str">
        <f>VLOOKUP($G$48,$A$152:$O$154,5,FALSE)</f>
        <v>うち地域住民（貴団体の行政区画内に住む方）の参加人数</v>
      </c>
      <c r="H69" s="153"/>
      <c r="I69" s="153"/>
      <c r="J69" s="153"/>
      <c r="K69" s="154"/>
      <c r="L69" s="161">
        <v>80</v>
      </c>
      <c r="M69" s="162"/>
      <c r="N69" s="165" t="s">
        <v>26</v>
      </c>
      <c r="O69" s="221" t="str">
        <f>VLOOKUP($G$48,$A$152:$O$154,10,FALSE)</f>
        <v>地域住民参加割合</v>
      </c>
      <c r="P69" s="222"/>
      <c r="Q69" s="222"/>
      <c r="R69" s="222"/>
      <c r="S69" s="223"/>
      <c r="T69" s="220">
        <f>IF($G$48=$A$154,"",IF(ISERROR(ROUNDDOWN(L69/L63*100,4)),0,ROUNDDOWN(L69/L63*100,4)))</f>
        <v>80</v>
      </c>
      <c r="U69" s="220"/>
      <c r="V69" s="175" t="str">
        <f>IF($G$69=$E$152,"％","")</f>
        <v>％</v>
      </c>
    </row>
    <row r="70" spans="1:22" ht="10" customHeight="1" x14ac:dyDescent="0.2">
      <c r="A70" s="197"/>
      <c r="B70" s="268"/>
      <c r="C70" s="269"/>
      <c r="D70" s="269"/>
      <c r="E70" s="269"/>
      <c r="F70" s="270"/>
      <c r="G70" s="155"/>
      <c r="H70" s="156"/>
      <c r="I70" s="156"/>
      <c r="J70" s="156"/>
      <c r="K70" s="157"/>
      <c r="L70" s="163"/>
      <c r="M70" s="164"/>
      <c r="N70" s="166"/>
      <c r="O70" s="224"/>
      <c r="P70" s="225"/>
      <c r="Q70" s="225"/>
      <c r="R70" s="225"/>
      <c r="S70" s="226"/>
      <c r="T70" s="220"/>
      <c r="U70" s="220"/>
      <c r="V70" s="175"/>
    </row>
    <row r="71" spans="1:22" ht="10" customHeight="1" x14ac:dyDescent="0.2">
      <c r="A71" s="197"/>
      <c r="B71" s="268"/>
      <c r="C71" s="269"/>
      <c r="D71" s="269"/>
      <c r="E71" s="269"/>
      <c r="F71" s="270"/>
      <c r="G71" s="158"/>
      <c r="H71" s="159"/>
      <c r="I71" s="159"/>
      <c r="J71" s="159"/>
      <c r="K71" s="160"/>
      <c r="L71" s="163"/>
      <c r="M71" s="164"/>
      <c r="N71" s="166"/>
      <c r="O71" s="227"/>
      <c r="P71" s="228"/>
      <c r="Q71" s="228"/>
      <c r="R71" s="228"/>
      <c r="S71" s="229"/>
      <c r="T71" s="230"/>
      <c r="U71" s="230"/>
      <c r="V71" s="176"/>
    </row>
    <row r="72" spans="1:22" ht="9.75" customHeight="1" x14ac:dyDescent="0.2">
      <c r="A72" s="197"/>
      <c r="B72" s="274" t="str">
        <f>VLOOKUP($G$48,$A$152:$O$154,6,FALSE)</f>
        <v xml:space="preserve">養成講習会に参加することで取得できる資格はあるか </v>
      </c>
      <c r="C72" s="275"/>
      <c r="D72" s="275"/>
      <c r="E72" s="275"/>
      <c r="F72" s="276"/>
      <c r="G72" s="113"/>
      <c r="H72" s="114"/>
      <c r="I72" s="114"/>
      <c r="J72" s="115"/>
      <c r="K72" s="122" t="str">
        <f>VLOOKUP($G$48,$A$152:$O$154,11,FALSE)</f>
        <v>養成講習会に参加することで取得できる資格</v>
      </c>
      <c r="L72" s="123"/>
      <c r="M72" s="124"/>
      <c r="N72" s="131" t="s">
        <v>57</v>
      </c>
      <c r="O72" s="131"/>
      <c r="P72" s="131"/>
      <c r="Q72" s="131"/>
      <c r="R72" s="131"/>
      <c r="S72" s="131"/>
      <c r="T72" s="131"/>
      <c r="U72" s="131"/>
      <c r="V72" s="132"/>
    </row>
    <row r="73" spans="1:22" ht="9.75" customHeight="1" x14ac:dyDescent="0.2">
      <c r="A73" s="197"/>
      <c r="B73" s="277"/>
      <c r="C73" s="278"/>
      <c r="D73" s="278"/>
      <c r="E73" s="278"/>
      <c r="F73" s="279"/>
      <c r="G73" s="116"/>
      <c r="H73" s="117"/>
      <c r="I73" s="117"/>
      <c r="J73" s="118"/>
      <c r="K73" s="125"/>
      <c r="L73" s="126"/>
      <c r="M73" s="127"/>
      <c r="N73" s="133"/>
      <c r="O73" s="133"/>
      <c r="P73" s="133"/>
      <c r="Q73" s="133"/>
      <c r="R73" s="133"/>
      <c r="S73" s="133"/>
      <c r="T73" s="133"/>
      <c r="U73" s="133"/>
      <c r="V73" s="134"/>
    </row>
    <row r="74" spans="1:22" ht="9.75" customHeight="1" x14ac:dyDescent="0.2">
      <c r="A74" s="197"/>
      <c r="B74" s="277"/>
      <c r="C74" s="278"/>
      <c r="D74" s="278"/>
      <c r="E74" s="278"/>
      <c r="F74" s="279"/>
      <c r="G74" s="116"/>
      <c r="H74" s="117"/>
      <c r="I74" s="117"/>
      <c r="J74" s="118"/>
      <c r="K74" s="125"/>
      <c r="L74" s="126"/>
      <c r="M74" s="127"/>
      <c r="N74" s="133"/>
      <c r="O74" s="133"/>
      <c r="P74" s="133"/>
      <c r="Q74" s="133"/>
      <c r="R74" s="133"/>
      <c r="S74" s="133"/>
      <c r="T74" s="133"/>
      <c r="U74" s="133"/>
      <c r="V74" s="134"/>
    </row>
    <row r="75" spans="1:22" ht="10" customHeight="1" x14ac:dyDescent="0.2">
      <c r="A75" s="197"/>
      <c r="B75" s="280"/>
      <c r="C75" s="281"/>
      <c r="D75" s="281"/>
      <c r="E75" s="281"/>
      <c r="F75" s="282"/>
      <c r="G75" s="167"/>
      <c r="H75" s="168"/>
      <c r="I75" s="168"/>
      <c r="J75" s="169"/>
      <c r="K75" s="170"/>
      <c r="L75" s="171"/>
      <c r="M75" s="172"/>
      <c r="N75" s="173"/>
      <c r="O75" s="173"/>
      <c r="P75" s="173"/>
      <c r="Q75" s="173"/>
      <c r="R75" s="173"/>
      <c r="S75" s="173"/>
      <c r="T75" s="173"/>
      <c r="U75" s="173"/>
      <c r="V75" s="174"/>
    </row>
    <row r="76" spans="1:22" ht="9.75" customHeight="1" x14ac:dyDescent="0.2">
      <c r="A76" s="197"/>
      <c r="B76" s="274" t="str">
        <f>VLOOKUP($G$48,$A$152:$O$154,7,FALSE)</f>
        <v xml:space="preserve">系統的な指導者養成システムが構築されているか </v>
      </c>
      <c r="C76" s="275"/>
      <c r="D76" s="275"/>
      <c r="E76" s="275"/>
      <c r="F76" s="276"/>
      <c r="G76" s="113"/>
      <c r="H76" s="114"/>
      <c r="I76" s="114"/>
      <c r="J76" s="115"/>
      <c r="K76" s="122" t="str">
        <f>VLOOKUP($G$48,$A$152:$O$154,12,FALSE)</f>
        <v>指導者養成システムの概要</v>
      </c>
      <c r="L76" s="123"/>
      <c r="M76" s="124"/>
      <c r="N76" s="131" t="str">
        <f>VLOOKUP($G$48,$A$152:$O$154,13,FALSE)</f>
        <v>具体的に記入すること。</v>
      </c>
      <c r="O76" s="131"/>
      <c r="P76" s="131"/>
      <c r="Q76" s="131"/>
      <c r="R76" s="131"/>
      <c r="S76" s="131"/>
      <c r="T76" s="131"/>
      <c r="U76" s="131"/>
      <c r="V76" s="132"/>
    </row>
    <row r="77" spans="1:22" ht="9.75" customHeight="1" x14ac:dyDescent="0.2">
      <c r="A77" s="197"/>
      <c r="B77" s="277"/>
      <c r="C77" s="278"/>
      <c r="D77" s="278"/>
      <c r="E77" s="278"/>
      <c r="F77" s="279"/>
      <c r="G77" s="116"/>
      <c r="H77" s="117"/>
      <c r="I77" s="117"/>
      <c r="J77" s="118"/>
      <c r="K77" s="125"/>
      <c r="L77" s="126"/>
      <c r="M77" s="127"/>
      <c r="N77" s="133"/>
      <c r="O77" s="133"/>
      <c r="P77" s="133"/>
      <c r="Q77" s="133"/>
      <c r="R77" s="133"/>
      <c r="S77" s="133"/>
      <c r="T77" s="133"/>
      <c r="U77" s="133"/>
      <c r="V77" s="134"/>
    </row>
    <row r="78" spans="1:22" ht="9.75" customHeight="1" x14ac:dyDescent="0.2">
      <c r="A78" s="197"/>
      <c r="B78" s="277"/>
      <c r="C78" s="278"/>
      <c r="D78" s="278"/>
      <c r="E78" s="278"/>
      <c r="F78" s="279"/>
      <c r="G78" s="116"/>
      <c r="H78" s="117"/>
      <c r="I78" s="117"/>
      <c r="J78" s="118"/>
      <c r="K78" s="125"/>
      <c r="L78" s="126"/>
      <c r="M78" s="127"/>
      <c r="N78" s="133"/>
      <c r="O78" s="133"/>
      <c r="P78" s="133"/>
      <c r="Q78" s="133"/>
      <c r="R78" s="133"/>
      <c r="S78" s="133"/>
      <c r="T78" s="133"/>
      <c r="U78" s="133"/>
      <c r="V78" s="134"/>
    </row>
    <row r="79" spans="1:22" ht="9.75" customHeight="1" x14ac:dyDescent="0.2">
      <c r="A79" s="197"/>
      <c r="B79" s="277"/>
      <c r="C79" s="278"/>
      <c r="D79" s="278"/>
      <c r="E79" s="278"/>
      <c r="F79" s="279"/>
      <c r="G79" s="116"/>
      <c r="H79" s="117"/>
      <c r="I79" s="117"/>
      <c r="J79" s="118"/>
      <c r="K79" s="125"/>
      <c r="L79" s="126"/>
      <c r="M79" s="127"/>
      <c r="N79" s="133"/>
      <c r="O79" s="133"/>
      <c r="P79" s="133"/>
      <c r="Q79" s="133"/>
      <c r="R79" s="133"/>
      <c r="S79" s="133"/>
      <c r="T79" s="133"/>
      <c r="U79" s="133"/>
      <c r="V79" s="134"/>
    </row>
    <row r="80" spans="1:22" ht="9.75" customHeight="1" x14ac:dyDescent="0.2">
      <c r="A80" s="197"/>
      <c r="B80" s="277"/>
      <c r="C80" s="278"/>
      <c r="D80" s="278"/>
      <c r="E80" s="278"/>
      <c r="F80" s="279"/>
      <c r="G80" s="116"/>
      <c r="H80" s="117"/>
      <c r="I80" s="117"/>
      <c r="J80" s="118"/>
      <c r="K80" s="125"/>
      <c r="L80" s="126"/>
      <c r="M80" s="127"/>
      <c r="N80" s="133"/>
      <c r="O80" s="133"/>
      <c r="P80" s="133"/>
      <c r="Q80" s="133"/>
      <c r="R80" s="133"/>
      <c r="S80" s="133"/>
      <c r="T80" s="133"/>
      <c r="U80" s="133"/>
      <c r="V80" s="134"/>
    </row>
    <row r="81" spans="1:22" ht="10" customHeight="1" thickBot="1" x14ac:dyDescent="0.25">
      <c r="A81" s="198"/>
      <c r="B81" s="283"/>
      <c r="C81" s="284"/>
      <c r="D81" s="284"/>
      <c r="E81" s="284"/>
      <c r="F81" s="285"/>
      <c r="G81" s="119"/>
      <c r="H81" s="120"/>
      <c r="I81" s="120"/>
      <c r="J81" s="121"/>
      <c r="K81" s="128"/>
      <c r="L81" s="129"/>
      <c r="M81" s="130"/>
      <c r="N81" s="135"/>
      <c r="O81" s="135"/>
      <c r="P81" s="135"/>
      <c r="Q81" s="135"/>
      <c r="R81" s="135"/>
      <c r="S81" s="135"/>
      <c r="T81" s="135"/>
      <c r="U81" s="135"/>
      <c r="V81" s="136"/>
    </row>
    <row r="82" spans="1:22" ht="10" customHeight="1" x14ac:dyDescent="0.2">
      <c r="A82" s="257" t="s">
        <v>8</v>
      </c>
      <c r="B82" s="259" t="s">
        <v>62</v>
      </c>
      <c r="C82" s="260"/>
      <c r="D82" s="260" t="s">
        <v>59</v>
      </c>
      <c r="E82" s="260"/>
      <c r="F82" s="263"/>
      <c r="G82" s="57"/>
      <c r="H82" s="52"/>
      <c r="I82" s="52"/>
      <c r="J82" s="63"/>
      <c r="K82" s="63"/>
      <c r="L82" s="63"/>
      <c r="M82" s="63"/>
      <c r="N82" s="63"/>
      <c r="O82" s="63"/>
      <c r="P82" s="63"/>
      <c r="Q82" s="63"/>
      <c r="R82" s="63"/>
      <c r="S82" s="63"/>
      <c r="T82" s="63"/>
      <c r="U82" s="63"/>
      <c r="V82" s="64"/>
    </row>
    <row r="83" spans="1:22" ht="10" customHeight="1" x14ac:dyDescent="0.2">
      <c r="A83" s="258"/>
      <c r="B83" s="261"/>
      <c r="C83" s="262"/>
      <c r="D83" s="262"/>
      <c r="E83" s="262"/>
      <c r="F83" s="264"/>
      <c r="G83" s="58"/>
      <c r="H83" s="54"/>
      <c r="I83" s="54"/>
      <c r="J83" s="65"/>
      <c r="K83" s="65"/>
      <c r="L83" s="65"/>
      <c r="M83" s="65"/>
      <c r="N83" s="65"/>
      <c r="O83" s="65"/>
      <c r="P83" s="65"/>
      <c r="Q83" s="65"/>
      <c r="R83" s="65"/>
      <c r="S83" s="65"/>
      <c r="T83" s="65"/>
      <c r="U83" s="65"/>
      <c r="V83" s="66"/>
    </row>
    <row r="84" spans="1:22" ht="10" customHeight="1" x14ac:dyDescent="0.2">
      <c r="A84" s="258"/>
      <c r="B84" s="261"/>
      <c r="C84" s="262"/>
      <c r="D84" s="262"/>
      <c r="E84" s="262"/>
      <c r="F84" s="264"/>
      <c r="G84" s="58"/>
      <c r="H84" s="54"/>
      <c r="I84" s="54"/>
      <c r="J84" s="65"/>
      <c r="K84" s="65"/>
      <c r="L84" s="65"/>
      <c r="M84" s="65"/>
      <c r="N84" s="65"/>
      <c r="O84" s="65"/>
      <c r="P84" s="65"/>
      <c r="Q84" s="65"/>
      <c r="R84" s="65"/>
      <c r="S84" s="65"/>
      <c r="T84" s="65"/>
      <c r="U84" s="65"/>
      <c r="V84" s="66"/>
    </row>
    <row r="85" spans="1:22" ht="10" customHeight="1" x14ac:dyDescent="0.2">
      <c r="A85" s="258"/>
      <c r="B85" s="261"/>
      <c r="C85" s="262"/>
      <c r="D85" s="262"/>
      <c r="E85" s="262"/>
      <c r="F85" s="264"/>
      <c r="G85" s="58"/>
      <c r="H85" s="54"/>
      <c r="I85" s="54"/>
      <c r="J85" s="65"/>
      <c r="K85" s="65"/>
      <c r="L85" s="65"/>
      <c r="M85" s="65"/>
      <c r="N85" s="65"/>
      <c r="O85" s="65"/>
      <c r="P85" s="65"/>
      <c r="Q85" s="65"/>
      <c r="R85" s="65"/>
      <c r="S85" s="65"/>
      <c r="T85" s="65"/>
      <c r="U85" s="65"/>
      <c r="V85" s="66"/>
    </row>
    <row r="86" spans="1:22" ht="10" customHeight="1" x14ac:dyDescent="0.2">
      <c r="A86" s="258"/>
      <c r="B86" s="261"/>
      <c r="C86" s="262"/>
      <c r="D86" s="262"/>
      <c r="E86" s="262"/>
      <c r="F86" s="264"/>
      <c r="G86" s="58"/>
      <c r="H86" s="54"/>
      <c r="I86" s="54"/>
      <c r="J86" s="65"/>
      <c r="K86" s="65"/>
      <c r="L86" s="65"/>
      <c r="M86" s="65"/>
      <c r="N86" s="65"/>
      <c r="O86" s="65"/>
      <c r="P86" s="65"/>
      <c r="Q86" s="65"/>
      <c r="R86" s="65"/>
      <c r="S86" s="65"/>
      <c r="T86" s="65"/>
      <c r="U86" s="65"/>
      <c r="V86" s="66"/>
    </row>
    <row r="87" spans="1:22" ht="10" customHeight="1" x14ac:dyDescent="0.2">
      <c r="A87" s="258"/>
      <c r="B87" s="261"/>
      <c r="C87" s="262"/>
      <c r="D87" s="262"/>
      <c r="E87" s="262"/>
      <c r="F87" s="264"/>
      <c r="G87" s="58"/>
      <c r="H87" s="54"/>
      <c r="I87" s="54"/>
      <c r="J87" s="65"/>
      <c r="K87" s="65"/>
      <c r="L87" s="65"/>
      <c r="M87" s="65"/>
      <c r="N87" s="65"/>
      <c r="O87" s="65"/>
      <c r="P87" s="65"/>
      <c r="Q87" s="65"/>
      <c r="R87" s="65"/>
      <c r="S87" s="65"/>
      <c r="T87" s="65"/>
      <c r="U87" s="65"/>
      <c r="V87" s="66"/>
    </row>
    <row r="88" spans="1:22" ht="10" customHeight="1" x14ac:dyDescent="0.2">
      <c r="A88" s="258"/>
      <c r="B88" s="261"/>
      <c r="C88" s="262"/>
      <c r="D88" s="262"/>
      <c r="E88" s="262"/>
      <c r="F88" s="264"/>
      <c r="G88" s="58"/>
      <c r="H88" s="54"/>
      <c r="I88" s="54"/>
      <c r="J88" s="65"/>
      <c r="K88" s="65"/>
      <c r="L88" s="65"/>
      <c r="M88" s="65"/>
      <c r="N88" s="65"/>
      <c r="O88" s="65"/>
      <c r="P88" s="65"/>
      <c r="Q88" s="65"/>
      <c r="R88" s="65"/>
      <c r="S88" s="65"/>
      <c r="T88" s="65"/>
      <c r="U88" s="65"/>
      <c r="V88" s="66"/>
    </row>
    <row r="89" spans="1:22" ht="10" customHeight="1" x14ac:dyDescent="0.2">
      <c r="A89" s="258"/>
      <c r="B89" s="261"/>
      <c r="C89" s="262"/>
      <c r="D89" s="262"/>
      <c r="E89" s="262"/>
      <c r="F89" s="264"/>
      <c r="G89" s="58"/>
      <c r="H89" s="54"/>
      <c r="I89" s="54"/>
      <c r="J89" s="65"/>
      <c r="K89" s="65"/>
      <c r="L89" s="65"/>
      <c r="M89" s="65"/>
      <c r="N89" s="65"/>
      <c r="O89" s="65"/>
      <c r="P89" s="65"/>
      <c r="Q89" s="65"/>
      <c r="R89" s="65"/>
      <c r="S89" s="65"/>
      <c r="T89" s="65"/>
      <c r="U89" s="65"/>
      <c r="V89" s="66"/>
    </row>
    <row r="90" spans="1:22" ht="10" customHeight="1" x14ac:dyDescent="0.2">
      <c r="A90" s="258"/>
      <c r="B90" s="261"/>
      <c r="C90" s="262"/>
      <c r="D90" s="262"/>
      <c r="E90" s="262"/>
      <c r="F90" s="264"/>
      <c r="G90" s="58"/>
      <c r="H90" s="54"/>
      <c r="I90" s="351" t="s">
        <v>63</v>
      </c>
      <c r="J90" s="351"/>
      <c r="K90" s="351"/>
      <c r="L90" s="351"/>
      <c r="M90" s="351"/>
      <c r="N90" s="351"/>
      <c r="O90" s="351"/>
      <c r="P90" s="351"/>
      <c r="Q90" s="351"/>
      <c r="R90" s="351"/>
      <c r="S90" s="351"/>
      <c r="T90" s="351"/>
      <c r="U90" s="351"/>
      <c r="V90" s="352"/>
    </row>
    <row r="91" spans="1:22" ht="10" customHeight="1" x14ac:dyDescent="0.2">
      <c r="A91" s="258"/>
      <c r="B91" s="261"/>
      <c r="C91" s="262"/>
      <c r="D91" s="262"/>
      <c r="E91" s="262"/>
      <c r="F91" s="264"/>
      <c r="G91" s="58"/>
      <c r="H91" s="54"/>
      <c r="I91" s="351"/>
      <c r="J91" s="351"/>
      <c r="K91" s="351"/>
      <c r="L91" s="351"/>
      <c r="M91" s="351"/>
      <c r="N91" s="351"/>
      <c r="O91" s="351"/>
      <c r="P91" s="351"/>
      <c r="Q91" s="351"/>
      <c r="R91" s="351"/>
      <c r="S91" s="351"/>
      <c r="T91" s="351"/>
      <c r="U91" s="351"/>
      <c r="V91" s="352"/>
    </row>
    <row r="92" spans="1:22" ht="10" customHeight="1" x14ac:dyDescent="0.2">
      <c r="A92" s="258"/>
      <c r="B92" s="261"/>
      <c r="C92" s="262"/>
      <c r="D92" s="262"/>
      <c r="E92" s="262"/>
      <c r="F92" s="264"/>
      <c r="G92" s="353" t="s">
        <v>64</v>
      </c>
      <c r="H92" s="354"/>
      <c r="I92" s="354"/>
      <c r="J92" s="354"/>
      <c r="K92" s="354"/>
      <c r="L92" s="354"/>
      <c r="M92" s="354"/>
      <c r="N92" s="354"/>
      <c r="O92" s="354"/>
      <c r="P92" s="354"/>
      <c r="Q92" s="354"/>
      <c r="R92" s="354"/>
      <c r="S92" s="354"/>
      <c r="T92" s="354"/>
      <c r="U92" s="354"/>
      <c r="V92" s="355"/>
    </row>
    <row r="93" spans="1:22" ht="9.75" customHeight="1" x14ac:dyDescent="0.2">
      <c r="A93" s="258"/>
      <c r="B93" s="261"/>
      <c r="C93" s="262"/>
      <c r="D93" s="262"/>
      <c r="E93" s="262"/>
      <c r="F93" s="264"/>
      <c r="G93" s="356"/>
      <c r="H93" s="357"/>
      <c r="I93" s="357"/>
      <c r="J93" s="357"/>
      <c r="K93" s="357"/>
      <c r="L93" s="357"/>
      <c r="M93" s="357"/>
      <c r="N93" s="357"/>
      <c r="O93" s="357"/>
      <c r="P93" s="357"/>
      <c r="Q93" s="357"/>
      <c r="R93" s="357"/>
      <c r="S93" s="357"/>
      <c r="T93" s="357"/>
      <c r="U93" s="357"/>
      <c r="V93" s="358"/>
    </row>
    <row r="94" spans="1:22" ht="10" customHeight="1" x14ac:dyDescent="0.2">
      <c r="A94" s="258"/>
      <c r="B94" s="359" t="s">
        <v>65</v>
      </c>
      <c r="C94" s="360"/>
      <c r="D94" s="363" t="s">
        <v>9</v>
      </c>
      <c r="E94" s="364"/>
      <c r="F94" s="365"/>
      <c r="G94" s="67"/>
      <c r="H94" s="68"/>
      <c r="I94" s="68"/>
      <c r="J94" s="68"/>
      <c r="K94" s="68"/>
      <c r="L94" s="68"/>
      <c r="M94" s="68"/>
      <c r="N94" s="68"/>
      <c r="O94" s="68"/>
      <c r="P94" s="68"/>
      <c r="Q94" s="68"/>
      <c r="R94" s="68"/>
      <c r="S94" s="68"/>
      <c r="T94" s="68"/>
      <c r="U94" s="68"/>
      <c r="V94" s="69"/>
    </row>
    <row r="95" spans="1:22" ht="10" customHeight="1" x14ac:dyDescent="0.2">
      <c r="A95" s="258"/>
      <c r="B95" s="361"/>
      <c r="C95" s="362"/>
      <c r="D95" s="366"/>
      <c r="E95" s="367"/>
      <c r="F95" s="368"/>
      <c r="G95" s="70"/>
      <c r="H95" s="65"/>
      <c r="I95" s="65"/>
      <c r="J95" s="65"/>
      <c r="K95" s="65"/>
      <c r="L95" s="65"/>
      <c r="M95" s="65"/>
      <c r="N95" s="65"/>
      <c r="O95" s="65"/>
      <c r="P95" s="65"/>
      <c r="Q95" s="65"/>
      <c r="R95" s="65"/>
      <c r="S95" s="65"/>
      <c r="T95" s="65"/>
      <c r="U95" s="65"/>
      <c r="V95" s="66"/>
    </row>
    <row r="96" spans="1:22" ht="10" customHeight="1" x14ac:dyDescent="0.2">
      <c r="A96" s="258"/>
      <c r="B96" s="361"/>
      <c r="C96" s="362"/>
      <c r="D96" s="366"/>
      <c r="E96" s="367"/>
      <c r="F96" s="368"/>
      <c r="G96" s="70"/>
      <c r="H96" s="65"/>
      <c r="I96" s="65"/>
      <c r="J96" s="65"/>
      <c r="K96" s="65"/>
      <c r="L96" s="65"/>
      <c r="M96" s="65"/>
      <c r="N96" s="65"/>
      <c r="O96" s="65"/>
      <c r="P96" s="65"/>
      <c r="Q96" s="65"/>
      <c r="R96" s="65"/>
      <c r="S96" s="65"/>
      <c r="T96" s="65"/>
      <c r="U96" s="65"/>
      <c r="V96" s="66"/>
    </row>
    <row r="97" spans="1:22" ht="10" customHeight="1" x14ac:dyDescent="0.2">
      <c r="A97" s="258"/>
      <c r="B97" s="361"/>
      <c r="C97" s="362"/>
      <c r="D97" s="366"/>
      <c r="E97" s="367"/>
      <c r="F97" s="368"/>
      <c r="G97" s="70"/>
      <c r="H97" s="65"/>
      <c r="I97" s="65"/>
      <c r="J97" s="65"/>
      <c r="K97" s="65"/>
      <c r="L97" s="65"/>
      <c r="M97" s="65"/>
      <c r="N97" s="65"/>
      <c r="O97" s="65"/>
      <c r="P97" s="65"/>
      <c r="Q97" s="65"/>
      <c r="R97" s="65"/>
      <c r="S97" s="65"/>
      <c r="T97" s="65"/>
      <c r="U97" s="65"/>
      <c r="V97" s="66"/>
    </row>
    <row r="98" spans="1:22" ht="10" customHeight="1" x14ac:dyDescent="0.2">
      <c r="A98" s="258"/>
      <c r="B98" s="361"/>
      <c r="C98" s="362"/>
      <c r="D98" s="366"/>
      <c r="E98" s="367"/>
      <c r="F98" s="368"/>
      <c r="G98" s="70"/>
      <c r="H98" s="65"/>
      <c r="I98" s="65"/>
      <c r="J98" s="65"/>
      <c r="K98" s="65"/>
      <c r="L98" s="65"/>
      <c r="M98" s="65"/>
      <c r="N98" s="65"/>
      <c r="O98" s="65"/>
      <c r="P98" s="65"/>
      <c r="Q98" s="65"/>
      <c r="R98" s="65"/>
      <c r="S98" s="65"/>
      <c r="T98" s="65"/>
      <c r="U98" s="65"/>
      <c r="V98" s="66"/>
    </row>
    <row r="99" spans="1:22" ht="10" customHeight="1" x14ac:dyDescent="0.2">
      <c r="A99" s="258"/>
      <c r="B99" s="361"/>
      <c r="C99" s="362"/>
      <c r="D99" s="366"/>
      <c r="E99" s="367"/>
      <c r="F99" s="368"/>
      <c r="G99" s="70"/>
      <c r="H99" s="65"/>
      <c r="I99" s="65"/>
      <c r="J99" s="65"/>
      <c r="K99" s="65"/>
      <c r="L99" s="65"/>
      <c r="M99" s="65"/>
      <c r="N99" s="65"/>
      <c r="O99" s="65"/>
      <c r="P99" s="65"/>
      <c r="Q99" s="65"/>
      <c r="R99" s="65"/>
      <c r="S99" s="65"/>
      <c r="T99" s="65"/>
      <c r="U99" s="65"/>
      <c r="V99" s="66"/>
    </row>
    <row r="100" spans="1:22" ht="10" customHeight="1" x14ac:dyDescent="0.2">
      <c r="A100" s="258"/>
      <c r="B100" s="361"/>
      <c r="C100" s="362"/>
      <c r="D100" s="366"/>
      <c r="E100" s="367"/>
      <c r="F100" s="368"/>
      <c r="G100" s="70"/>
      <c r="H100" s="65"/>
      <c r="I100" s="65"/>
      <c r="J100" s="65"/>
      <c r="K100" s="65"/>
      <c r="L100" s="65"/>
      <c r="M100" s="65"/>
      <c r="N100" s="65"/>
      <c r="O100" s="65"/>
      <c r="P100" s="65"/>
      <c r="Q100" s="65"/>
      <c r="R100" s="65"/>
      <c r="S100" s="65"/>
      <c r="T100" s="65"/>
      <c r="U100" s="65"/>
      <c r="V100" s="66"/>
    </row>
    <row r="101" spans="1:22" ht="10" customHeight="1" x14ac:dyDescent="0.2">
      <c r="A101" s="258"/>
      <c r="B101" s="361"/>
      <c r="C101" s="362"/>
      <c r="D101" s="366"/>
      <c r="E101" s="367"/>
      <c r="F101" s="368"/>
      <c r="G101" s="70"/>
      <c r="H101" s="65"/>
      <c r="I101" s="65"/>
      <c r="J101" s="65"/>
      <c r="K101" s="65"/>
      <c r="L101" s="65"/>
      <c r="M101" s="65"/>
      <c r="N101" s="65"/>
      <c r="O101" s="65"/>
      <c r="P101" s="65"/>
      <c r="Q101" s="65"/>
      <c r="R101" s="65"/>
      <c r="S101" s="65"/>
      <c r="T101" s="65"/>
      <c r="U101" s="65"/>
      <c r="V101" s="66"/>
    </row>
    <row r="102" spans="1:22" ht="10" customHeight="1" x14ac:dyDescent="0.2">
      <c r="A102" s="258"/>
      <c r="B102" s="361"/>
      <c r="C102" s="362"/>
      <c r="D102" s="366"/>
      <c r="E102" s="367"/>
      <c r="F102" s="368"/>
      <c r="G102" s="70"/>
      <c r="H102" s="65"/>
      <c r="I102" s="351" t="s">
        <v>97</v>
      </c>
      <c r="J102" s="351"/>
      <c r="K102" s="351"/>
      <c r="L102" s="351"/>
      <c r="M102" s="351"/>
      <c r="N102" s="351"/>
      <c r="O102" s="351"/>
      <c r="P102" s="351"/>
      <c r="Q102" s="351"/>
      <c r="R102" s="351"/>
      <c r="S102" s="351"/>
      <c r="T102" s="351"/>
      <c r="U102" s="351"/>
      <c r="V102" s="352"/>
    </row>
    <row r="103" spans="1:22" ht="10" customHeight="1" x14ac:dyDescent="0.2">
      <c r="A103" s="258"/>
      <c r="B103" s="361"/>
      <c r="C103" s="362"/>
      <c r="D103" s="366"/>
      <c r="E103" s="367"/>
      <c r="F103" s="368"/>
      <c r="G103" s="70"/>
      <c r="H103" s="65"/>
      <c r="I103" s="351"/>
      <c r="J103" s="351"/>
      <c r="K103" s="351"/>
      <c r="L103" s="351"/>
      <c r="M103" s="351"/>
      <c r="N103" s="351"/>
      <c r="O103" s="351"/>
      <c r="P103" s="351"/>
      <c r="Q103" s="351"/>
      <c r="R103" s="351"/>
      <c r="S103" s="351"/>
      <c r="T103" s="351"/>
      <c r="U103" s="351"/>
      <c r="V103" s="352"/>
    </row>
    <row r="104" spans="1:22" ht="10" customHeight="1" x14ac:dyDescent="0.2">
      <c r="A104" s="258"/>
      <c r="B104" s="361"/>
      <c r="C104" s="362"/>
      <c r="D104" s="366"/>
      <c r="E104" s="367"/>
      <c r="F104" s="368"/>
      <c r="G104" s="353" t="s">
        <v>66</v>
      </c>
      <c r="H104" s="354"/>
      <c r="I104" s="354"/>
      <c r="J104" s="354"/>
      <c r="K104" s="354"/>
      <c r="L104" s="354"/>
      <c r="M104" s="354"/>
      <c r="N104" s="354"/>
      <c r="O104" s="354"/>
      <c r="P104" s="354"/>
      <c r="Q104" s="354"/>
      <c r="R104" s="354"/>
      <c r="S104" s="354"/>
      <c r="T104" s="354"/>
      <c r="U104" s="354"/>
      <c r="V104" s="355"/>
    </row>
    <row r="105" spans="1:22" ht="10" customHeight="1" x14ac:dyDescent="0.2">
      <c r="A105" s="258"/>
      <c r="B105" s="361"/>
      <c r="C105" s="362"/>
      <c r="D105" s="366"/>
      <c r="E105" s="367"/>
      <c r="F105" s="368"/>
      <c r="G105" s="356"/>
      <c r="H105" s="357"/>
      <c r="I105" s="357"/>
      <c r="J105" s="357"/>
      <c r="K105" s="357"/>
      <c r="L105" s="357"/>
      <c r="M105" s="357"/>
      <c r="N105" s="357"/>
      <c r="O105" s="357"/>
      <c r="P105" s="357"/>
      <c r="Q105" s="357"/>
      <c r="R105" s="357"/>
      <c r="S105" s="357"/>
      <c r="T105" s="357"/>
      <c r="U105" s="357"/>
      <c r="V105" s="358"/>
    </row>
    <row r="106" spans="1:22" ht="10" customHeight="1" x14ac:dyDescent="0.2">
      <c r="A106" s="258"/>
      <c r="B106" s="361"/>
      <c r="C106" s="362"/>
      <c r="D106" s="122" t="s">
        <v>67</v>
      </c>
      <c r="E106" s="369"/>
      <c r="F106" s="370"/>
      <c r="G106" s="70"/>
      <c r="H106" s="65"/>
      <c r="I106" s="65"/>
      <c r="J106" s="65"/>
      <c r="K106" s="65"/>
      <c r="L106" s="65"/>
      <c r="M106" s="65"/>
      <c r="N106" s="65"/>
      <c r="O106" s="65"/>
      <c r="P106" s="65"/>
      <c r="Q106" s="65"/>
      <c r="R106" s="65"/>
      <c r="S106" s="65"/>
      <c r="T106" s="65"/>
      <c r="U106" s="65"/>
      <c r="V106" s="66"/>
    </row>
    <row r="107" spans="1:22" ht="10" customHeight="1" x14ac:dyDescent="0.2">
      <c r="A107" s="258"/>
      <c r="B107" s="361"/>
      <c r="C107" s="362"/>
      <c r="D107" s="371"/>
      <c r="E107" s="372"/>
      <c r="F107" s="373"/>
      <c r="G107" s="70"/>
      <c r="H107" s="65"/>
      <c r="I107" s="65"/>
      <c r="J107" s="65"/>
      <c r="K107" s="65"/>
      <c r="L107" s="65"/>
      <c r="M107" s="65"/>
      <c r="N107" s="65"/>
      <c r="O107" s="65"/>
      <c r="P107" s="65"/>
      <c r="Q107" s="65"/>
      <c r="R107" s="65"/>
      <c r="S107" s="65"/>
      <c r="T107" s="65"/>
      <c r="U107" s="65"/>
      <c r="V107" s="66"/>
    </row>
    <row r="108" spans="1:22" ht="10" customHeight="1" x14ac:dyDescent="0.2">
      <c r="A108" s="258"/>
      <c r="B108" s="361"/>
      <c r="C108" s="362"/>
      <c r="D108" s="371"/>
      <c r="E108" s="372"/>
      <c r="F108" s="373"/>
      <c r="G108" s="70"/>
      <c r="H108" s="65"/>
      <c r="I108" s="65"/>
      <c r="J108" s="65"/>
      <c r="K108" s="65"/>
      <c r="L108" s="65"/>
      <c r="M108" s="65"/>
      <c r="N108" s="65"/>
      <c r="O108" s="65"/>
      <c r="P108" s="65"/>
      <c r="Q108" s="65"/>
      <c r="R108" s="65"/>
      <c r="S108" s="65"/>
      <c r="T108" s="65"/>
      <c r="U108" s="65"/>
      <c r="V108" s="66"/>
    </row>
    <row r="109" spans="1:22" ht="10" customHeight="1" x14ac:dyDescent="0.2">
      <c r="A109" s="258"/>
      <c r="B109" s="361"/>
      <c r="C109" s="362"/>
      <c r="D109" s="371"/>
      <c r="E109" s="372"/>
      <c r="F109" s="373"/>
      <c r="G109" s="70"/>
      <c r="H109" s="65"/>
      <c r="I109" s="65"/>
      <c r="J109" s="65"/>
      <c r="K109" s="65"/>
      <c r="L109" s="65"/>
      <c r="M109" s="65"/>
      <c r="N109" s="65"/>
      <c r="O109" s="65"/>
      <c r="P109" s="65"/>
      <c r="Q109" s="65"/>
      <c r="R109" s="65"/>
      <c r="S109" s="65"/>
      <c r="T109" s="65"/>
      <c r="U109" s="65"/>
      <c r="V109" s="66"/>
    </row>
    <row r="110" spans="1:22" ht="10" customHeight="1" x14ac:dyDescent="0.2">
      <c r="A110" s="258"/>
      <c r="B110" s="361"/>
      <c r="C110" s="362"/>
      <c r="D110" s="371"/>
      <c r="E110" s="372"/>
      <c r="F110" s="373"/>
      <c r="G110" s="70"/>
      <c r="H110" s="65"/>
      <c r="I110" s="65"/>
      <c r="J110" s="65"/>
      <c r="K110" s="65"/>
      <c r="L110" s="65"/>
      <c r="M110" s="65"/>
      <c r="N110" s="65"/>
      <c r="O110" s="65"/>
      <c r="P110" s="65"/>
      <c r="Q110" s="65"/>
      <c r="R110" s="65"/>
      <c r="S110" s="65"/>
      <c r="T110" s="65"/>
      <c r="U110" s="65"/>
      <c r="V110" s="66"/>
    </row>
    <row r="111" spans="1:22" ht="10" customHeight="1" x14ac:dyDescent="0.2">
      <c r="A111" s="258"/>
      <c r="B111" s="361"/>
      <c r="C111" s="362"/>
      <c r="D111" s="371"/>
      <c r="E111" s="372"/>
      <c r="F111" s="373"/>
      <c r="G111" s="70"/>
      <c r="H111" s="65"/>
      <c r="I111" s="65"/>
      <c r="J111" s="65"/>
      <c r="K111" s="65"/>
      <c r="L111" s="65"/>
      <c r="M111" s="65"/>
      <c r="N111" s="65"/>
      <c r="O111" s="65"/>
      <c r="P111" s="65"/>
      <c r="Q111" s="65"/>
      <c r="R111" s="65"/>
      <c r="S111" s="65"/>
      <c r="T111" s="65"/>
      <c r="U111" s="65"/>
      <c r="V111" s="66"/>
    </row>
    <row r="112" spans="1:22" ht="10" customHeight="1" x14ac:dyDescent="0.2">
      <c r="A112" s="258"/>
      <c r="B112" s="361"/>
      <c r="C112" s="362"/>
      <c r="D112" s="371"/>
      <c r="E112" s="372"/>
      <c r="F112" s="373"/>
      <c r="G112" s="353" t="s">
        <v>68</v>
      </c>
      <c r="H112" s="354"/>
      <c r="I112" s="354"/>
      <c r="J112" s="354"/>
      <c r="K112" s="354"/>
      <c r="L112" s="354"/>
      <c r="M112" s="354"/>
      <c r="N112" s="354"/>
      <c r="O112" s="354"/>
      <c r="P112" s="354"/>
      <c r="Q112" s="354"/>
      <c r="R112" s="354"/>
      <c r="S112" s="354"/>
      <c r="T112" s="354"/>
      <c r="U112" s="354"/>
      <c r="V112" s="355"/>
    </row>
    <row r="113" spans="1:22" ht="10" customHeight="1" thickBot="1" x14ac:dyDescent="0.25">
      <c r="A113" s="258"/>
      <c r="B113" s="361"/>
      <c r="C113" s="362"/>
      <c r="D113" s="371"/>
      <c r="E113" s="372"/>
      <c r="F113" s="373"/>
      <c r="G113" s="356"/>
      <c r="H113" s="357"/>
      <c r="I113" s="357"/>
      <c r="J113" s="357"/>
      <c r="K113" s="357"/>
      <c r="L113" s="357"/>
      <c r="M113" s="357"/>
      <c r="N113" s="357"/>
      <c r="O113" s="357"/>
      <c r="P113" s="357"/>
      <c r="Q113" s="357"/>
      <c r="R113" s="357"/>
      <c r="S113" s="357"/>
      <c r="T113" s="357"/>
      <c r="U113" s="357"/>
      <c r="V113" s="358"/>
    </row>
    <row r="114" spans="1:22" ht="10" customHeight="1" x14ac:dyDescent="0.2">
      <c r="A114" s="186" t="s">
        <v>16</v>
      </c>
      <c r="B114" s="187"/>
      <c r="C114" s="187"/>
      <c r="D114" s="187"/>
      <c r="E114" s="187"/>
      <c r="F114" s="188"/>
      <c r="G114" s="71"/>
      <c r="H114" s="63"/>
      <c r="I114" s="72"/>
      <c r="J114" s="63"/>
      <c r="K114" s="73"/>
      <c r="L114" s="205" t="s">
        <v>13</v>
      </c>
      <c r="M114" s="206"/>
      <c r="N114" s="199" t="s">
        <v>60</v>
      </c>
      <c r="O114" s="199"/>
      <c r="P114" s="199"/>
      <c r="Q114" s="199"/>
      <c r="R114" s="199"/>
      <c r="S114" s="199"/>
      <c r="T114" s="199"/>
      <c r="U114" s="199"/>
      <c r="V114" s="200"/>
    </row>
    <row r="115" spans="1:22" ht="10" customHeight="1" x14ac:dyDescent="0.2">
      <c r="A115" s="189"/>
      <c r="B115" s="190"/>
      <c r="C115" s="190"/>
      <c r="D115" s="190"/>
      <c r="E115" s="190"/>
      <c r="F115" s="191"/>
      <c r="G115" s="70"/>
      <c r="H115" s="65"/>
      <c r="I115" s="74"/>
      <c r="J115" s="65"/>
      <c r="K115" s="75"/>
      <c r="L115" s="207"/>
      <c r="M115" s="208"/>
      <c r="N115" s="201"/>
      <c r="O115" s="201"/>
      <c r="P115" s="201"/>
      <c r="Q115" s="201"/>
      <c r="R115" s="201"/>
      <c r="S115" s="201"/>
      <c r="T115" s="201"/>
      <c r="U115" s="201"/>
      <c r="V115" s="202"/>
    </row>
    <row r="116" spans="1:22" ht="10" customHeight="1" x14ac:dyDescent="0.2">
      <c r="A116" s="192"/>
      <c r="B116" s="190"/>
      <c r="C116" s="190"/>
      <c r="D116" s="190"/>
      <c r="E116" s="190"/>
      <c r="F116" s="191"/>
      <c r="G116" s="70"/>
      <c r="H116" s="65"/>
      <c r="I116" s="74"/>
      <c r="J116" s="65"/>
      <c r="K116" s="75"/>
      <c r="L116" s="207"/>
      <c r="M116" s="208"/>
      <c r="N116" s="201"/>
      <c r="O116" s="201"/>
      <c r="P116" s="201"/>
      <c r="Q116" s="201"/>
      <c r="R116" s="201"/>
      <c r="S116" s="201"/>
      <c r="T116" s="201"/>
      <c r="U116" s="201"/>
      <c r="V116" s="202"/>
    </row>
    <row r="117" spans="1:22" ht="10" customHeight="1" thickBot="1" x14ac:dyDescent="0.25">
      <c r="A117" s="193"/>
      <c r="B117" s="194"/>
      <c r="C117" s="194"/>
      <c r="D117" s="194"/>
      <c r="E117" s="194"/>
      <c r="F117" s="195"/>
      <c r="G117" s="76"/>
      <c r="H117" s="77"/>
      <c r="I117" s="78"/>
      <c r="J117" s="77"/>
      <c r="K117" s="79"/>
      <c r="L117" s="209"/>
      <c r="M117" s="210"/>
      <c r="N117" s="203"/>
      <c r="O117" s="203"/>
      <c r="P117" s="203"/>
      <c r="Q117" s="203"/>
      <c r="R117" s="203"/>
      <c r="S117" s="203"/>
      <c r="T117" s="203"/>
      <c r="U117" s="203"/>
      <c r="V117" s="204"/>
    </row>
    <row r="118" spans="1:22" ht="10" customHeight="1" x14ac:dyDescent="0.2">
      <c r="A118" s="186" t="s">
        <v>11</v>
      </c>
      <c r="B118" s="250"/>
      <c r="C118" s="250"/>
      <c r="D118" s="250"/>
      <c r="E118" s="250"/>
      <c r="F118" s="251"/>
      <c r="G118" s="177"/>
      <c r="H118" s="178"/>
      <c r="I118" s="178"/>
      <c r="J118" s="178"/>
      <c r="K118" s="178"/>
      <c r="L118" s="178"/>
      <c r="M118" s="178"/>
      <c r="N118" s="178"/>
      <c r="O118" s="178"/>
      <c r="P118" s="178"/>
      <c r="Q118" s="178"/>
      <c r="R118" s="178"/>
      <c r="S118" s="178"/>
      <c r="T118" s="178"/>
      <c r="U118" s="178"/>
      <c r="V118" s="179"/>
    </row>
    <row r="119" spans="1:22" ht="10" customHeight="1" x14ac:dyDescent="0.2">
      <c r="A119" s="189"/>
      <c r="B119" s="252"/>
      <c r="C119" s="252"/>
      <c r="D119" s="252"/>
      <c r="E119" s="252"/>
      <c r="F119" s="253"/>
      <c r="G119" s="180"/>
      <c r="H119" s="181"/>
      <c r="I119" s="181"/>
      <c r="J119" s="181"/>
      <c r="K119" s="181"/>
      <c r="L119" s="181"/>
      <c r="M119" s="181"/>
      <c r="N119" s="181"/>
      <c r="O119" s="181"/>
      <c r="P119" s="181"/>
      <c r="Q119" s="181"/>
      <c r="R119" s="181"/>
      <c r="S119" s="181"/>
      <c r="T119" s="181"/>
      <c r="U119" s="181"/>
      <c r="V119" s="182"/>
    </row>
    <row r="120" spans="1:22" ht="10" customHeight="1" thickBot="1" x14ac:dyDescent="0.25">
      <c r="A120" s="254"/>
      <c r="B120" s="255"/>
      <c r="C120" s="255"/>
      <c r="D120" s="255"/>
      <c r="E120" s="255"/>
      <c r="F120" s="256"/>
      <c r="G120" s="183"/>
      <c r="H120" s="184"/>
      <c r="I120" s="184"/>
      <c r="J120" s="184"/>
      <c r="K120" s="184"/>
      <c r="L120" s="184"/>
      <c r="M120" s="184"/>
      <c r="N120" s="184"/>
      <c r="O120" s="184"/>
      <c r="P120" s="184"/>
      <c r="Q120" s="184"/>
      <c r="R120" s="184"/>
      <c r="S120" s="184"/>
      <c r="T120" s="184"/>
      <c r="U120" s="184"/>
      <c r="V120" s="185"/>
    </row>
    <row r="121" spans="1:22" ht="10" customHeight="1" x14ac:dyDescent="0.2"/>
    <row r="122" spans="1:22" ht="10" customHeight="1" x14ac:dyDescent="0.2"/>
    <row r="123" spans="1:22" ht="10" customHeight="1" x14ac:dyDescent="0.2"/>
    <row r="124" spans="1:22" ht="10" customHeight="1" x14ac:dyDescent="0.2"/>
    <row r="125" spans="1:22" ht="10" customHeight="1" x14ac:dyDescent="0.2"/>
    <row r="126" spans="1:22" ht="10" customHeight="1" x14ac:dyDescent="0.2"/>
    <row r="127" spans="1:22" ht="10" customHeight="1" x14ac:dyDescent="0.2"/>
    <row r="128" spans="1:22" ht="10" customHeight="1" x14ac:dyDescent="0.2"/>
    <row r="129" s="59" customFormat="1" ht="10" customHeight="1" x14ac:dyDescent="0.2"/>
    <row r="130" s="59" customFormat="1" ht="10" customHeight="1" x14ac:dyDescent="0.2"/>
    <row r="131" s="59" customFormat="1" ht="10" customHeight="1" x14ac:dyDescent="0.2"/>
    <row r="132" s="59" customFormat="1" ht="10" customHeight="1" x14ac:dyDescent="0.2"/>
    <row r="133" s="59" customFormat="1" ht="10" customHeight="1" x14ac:dyDescent="0.2"/>
    <row r="134" s="59" customFormat="1" ht="10" customHeight="1" x14ac:dyDescent="0.2"/>
    <row r="135" s="59" customFormat="1" ht="10" customHeight="1" x14ac:dyDescent="0.2"/>
    <row r="136" s="59" customFormat="1" ht="10" customHeight="1" x14ac:dyDescent="0.2"/>
    <row r="137" s="59" customFormat="1" ht="10" customHeight="1" x14ac:dyDescent="0.2"/>
    <row r="138" s="59" customFormat="1" ht="10" customHeight="1" x14ac:dyDescent="0.2"/>
    <row r="139" s="59" customFormat="1" ht="10" customHeight="1" x14ac:dyDescent="0.2"/>
    <row r="140" s="59" customFormat="1" ht="10" customHeight="1" x14ac:dyDescent="0.2"/>
    <row r="141" s="59" customFormat="1" ht="10" customHeight="1" x14ac:dyDescent="0.2"/>
    <row r="142" s="59" customFormat="1" ht="10" customHeight="1" x14ac:dyDescent="0.2"/>
    <row r="143" s="59" customFormat="1" ht="10" customHeight="1" x14ac:dyDescent="0.2"/>
    <row r="144" s="59" customFormat="1" ht="10" customHeight="1" x14ac:dyDescent="0.2"/>
    <row r="145" spans="1:15" ht="10" customHeight="1" x14ac:dyDescent="0.2"/>
    <row r="146" spans="1:15" ht="10" customHeight="1" x14ac:dyDescent="0.2"/>
    <row r="147" spans="1:15" ht="10" customHeight="1" x14ac:dyDescent="0.2"/>
    <row r="148" spans="1:15" ht="10" customHeight="1" x14ac:dyDescent="0.2"/>
    <row r="149" spans="1:15" ht="10" customHeight="1" x14ac:dyDescent="0.2"/>
    <row r="150" spans="1:15" ht="10" customHeight="1" x14ac:dyDescent="0.2"/>
    <row r="151" spans="1:15" ht="10" customHeight="1" x14ac:dyDescent="0.2"/>
    <row r="152" spans="1:15" s="82" customFormat="1" ht="231" x14ac:dyDescent="0.2">
      <c r="A152" s="80" t="s">
        <v>29</v>
      </c>
      <c r="B152" s="80" t="s">
        <v>30</v>
      </c>
      <c r="C152" s="80" t="s">
        <v>31</v>
      </c>
      <c r="D152" s="80" t="s">
        <v>100</v>
      </c>
      <c r="E152" s="80" t="s">
        <v>103</v>
      </c>
      <c r="F152" s="80" t="s">
        <v>32</v>
      </c>
      <c r="G152" s="80" t="s">
        <v>33</v>
      </c>
      <c r="H152" s="80" t="s">
        <v>34</v>
      </c>
      <c r="I152" s="80" t="s">
        <v>35</v>
      </c>
      <c r="J152" s="80" t="s">
        <v>36</v>
      </c>
      <c r="K152" s="80" t="s">
        <v>37</v>
      </c>
      <c r="L152" s="80" t="s">
        <v>38</v>
      </c>
      <c r="M152" s="80" t="s">
        <v>39</v>
      </c>
      <c r="N152" s="81" t="s">
        <v>40</v>
      </c>
      <c r="O152" s="81"/>
    </row>
    <row r="153" spans="1:15" s="82" customFormat="1" ht="154" x14ac:dyDescent="0.2">
      <c r="A153" s="80" t="s">
        <v>41</v>
      </c>
      <c r="B153" s="80"/>
      <c r="C153" s="80" t="s">
        <v>31</v>
      </c>
      <c r="D153" s="80" t="s">
        <v>101</v>
      </c>
      <c r="E153" s="80" t="s">
        <v>104</v>
      </c>
      <c r="F153" s="80" t="s">
        <v>32</v>
      </c>
      <c r="G153" s="80" t="s">
        <v>33</v>
      </c>
      <c r="H153" s="80" t="s">
        <v>34</v>
      </c>
      <c r="I153" s="80" t="s">
        <v>35</v>
      </c>
      <c r="J153" s="80" t="s">
        <v>36</v>
      </c>
      <c r="K153" s="80" t="s">
        <v>37</v>
      </c>
      <c r="L153" s="80" t="s">
        <v>38</v>
      </c>
      <c r="M153" s="80" t="s">
        <v>39</v>
      </c>
      <c r="N153" s="81" t="s">
        <v>42</v>
      </c>
      <c r="O153" s="81"/>
    </row>
    <row r="154" spans="1:15" s="82" customFormat="1" ht="198" x14ac:dyDescent="0.2">
      <c r="A154" s="80" t="s">
        <v>43</v>
      </c>
      <c r="B154" s="80"/>
      <c r="C154" s="80" t="s">
        <v>44</v>
      </c>
      <c r="D154" s="80" t="s">
        <v>102</v>
      </c>
      <c r="E154" s="80" t="s">
        <v>45</v>
      </c>
      <c r="F154" s="80" t="s">
        <v>46</v>
      </c>
      <c r="G154" s="80" t="s">
        <v>47</v>
      </c>
      <c r="H154" s="80" t="s">
        <v>48</v>
      </c>
      <c r="I154" s="80" t="s">
        <v>49</v>
      </c>
      <c r="J154" s="80"/>
      <c r="K154" s="80" t="s">
        <v>50</v>
      </c>
      <c r="L154" s="80" t="s">
        <v>51</v>
      </c>
      <c r="M154" s="80" t="s">
        <v>52</v>
      </c>
      <c r="N154" s="81" t="s">
        <v>53</v>
      </c>
      <c r="O154" s="81"/>
    </row>
    <row r="155" spans="1:15" x14ac:dyDescent="0.2">
      <c r="A155" s="83"/>
    </row>
  </sheetData>
  <sheetProtection algorithmName="SHA-512" hashValue="/2/B9iXR2ttKJnkAb2Mi6XoBlYUWcM3QbCmN0ek5HHU6dopcZTMqbqKdvlLfP6F2srY0C6wvayhWJWf87T+X8g==" saltValue="753GghiA3zc9Lqb3JGAEag==" spinCount="100000" sheet="1" formatRows="0"/>
  <mergeCells count="87">
    <mergeCell ref="I90:V91"/>
    <mergeCell ref="G92:V93"/>
    <mergeCell ref="B94:C113"/>
    <mergeCell ref="D94:F105"/>
    <mergeCell ref="I102:V103"/>
    <mergeCell ref="G104:V105"/>
    <mergeCell ref="D106:F113"/>
    <mergeCell ref="G112:V113"/>
    <mergeCell ref="A6:F9"/>
    <mergeCell ref="G6:V7"/>
    <mergeCell ref="G8:V9"/>
    <mergeCell ref="I36:I38"/>
    <mergeCell ref="J36:J38"/>
    <mergeCell ref="G13:V15"/>
    <mergeCell ref="G26:V35"/>
    <mergeCell ref="U36:U38"/>
    <mergeCell ref="G36:G38"/>
    <mergeCell ref="H36:H38"/>
    <mergeCell ref="B36:F38"/>
    <mergeCell ref="G10:V12"/>
    <mergeCell ref="N36:N38"/>
    <mergeCell ref="G45:V47"/>
    <mergeCell ref="G51:V59"/>
    <mergeCell ref="O60:V62"/>
    <mergeCell ref="N60:N62"/>
    <mergeCell ref="O63:S65"/>
    <mergeCell ref="T63:U65"/>
    <mergeCell ref="A1:V3"/>
    <mergeCell ref="A4:V5"/>
    <mergeCell ref="A10:F12"/>
    <mergeCell ref="A13:F15"/>
    <mergeCell ref="G60:K62"/>
    <mergeCell ref="L60:M62"/>
    <mergeCell ref="Q36:Q38"/>
    <mergeCell ref="R36:R38"/>
    <mergeCell ref="S36:S38"/>
    <mergeCell ref="A16:F25"/>
    <mergeCell ref="G16:V25"/>
    <mergeCell ref="L36:L38"/>
    <mergeCell ref="M36:M38"/>
    <mergeCell ref="P36:P38"/>
    <mergeCell ref="A26:F35"/>
    <mergeCell ref="K36:K38"/>
    <mergeCell ref="A118:F120"/>
    <mergeCell ref="B45:F47"/>
    <mergeCell ref="A82:A113"/>
    <mergeCell ref="B82:C93"/>
    <mergeCell ref="D82:F93"/>
    <mergeCell ref="B48:F59"/>
    <mergeCell ref="B72:F75"/>
    <mergeCell ref="B60:F71"/>
    <mergeCell ref="B76:F81"/>
    <mergeCell ref="B39:F41"/>
    <mergeCell ref="B42:F44"/>
    <mergeCell ref="G39:V41"/>
    <mergeCell ref="G42:V44"/>
    <mergeCell ref="O36:O38"/>
    <mergeCell ref="G118:V120"/>
    <mergeCell ref="A114:F117"/>
    <mergeCell ref="A36:A81"/>
    <mergeCell ref="N114:V117"/>
    <mergeCell ref="L114:M117"/>
    <mergeCell ref="T36:T38"/>
    <mergeCell ref="G63:K65"/>
    <mergeCell ref="L63:M65"/>
    <mergeCell ref="G66:K68"/>
    <mergeCell ref="L66:M68"/>
    <mergeCell ref="N66:N68"/>
    <mergeCell ref="O66:S68"/>
    <mergeCell ref="T66:U68"/>
    <mergeCell ref="O69:S71"/>
    <mergeCell ref="T69:U71"/>
    <mergeCell ref="N63:N65"/>
    <mergeCell ref="G76:J81"/>
    <mergeCell ref="K76:M81"/>
    <mergeCell ref="N76:V81"/>
    <mergeCell ref="G48:L50"/>
    <mergeCell ref="M48:V50"/>
    <mergeCell ref="G69:K71"/>
    <mergeCell ref="L69:M71"/>
    <mergeCell ref="N69:N71"/>
    <mergeCell ref="G72:J75"/>
    <mergeCell ref="K72:M75"/>
    <mergeCell ref="N72:V75"/>
    <mergeCell ref="V66:V68"/>
    <mergeCell ref="V69:V71"/>
    <mergeCell ref="V63:V65"/>
  </mergeCells>
  <phoneticPr fontId="1"/>
  <dataValidations count="2">
    <dataValidation type="list" allowBlank="1" showInputMessage="1" showErrorMessage="1" sqref="G48:L50" xr:uid="{00000000-0002-0000-0000-000000000000}">
      <formula1>$A$152:$A$154</formula1>
    </dataValidation>
    <dataValidation imeMode="halfAlpha" allowBlank="1" showInputMessage="1" showErrorMessage="1" sqref="L36:L38 J36:J38 P36:P38 R36:R38 L60:M71 H36:H38 T36:T38" xr:uid="{00000000-0002-0000-0000-000001000000}"/>
  </dataValidations>
  <pageMargins left="0.70866141732283472" right="0.70866141732283472" top="0.74803149606299213" bottom="0.74803149606299213" header="0.51181102362204722" footer="0.31496062992125984"/>
  <pageSetup paperSize="9" scale="86" fitToHeight="0" orientation="portrait" r:id="rId1"/>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94" r:id="rId4" name="Check Box 70">
              <controlPr defaultSize="0" autoFill="0" autoLine="0" autoPict="0">
                <anchor moveWithCells="1">
                  <from>
                    <xdr:col>6</xdr:col>
                    <xdr:colOff>95250</xdr:colOff>
                    <xdr:row>114</xdr:row>
                    <xdr:rowOff>0</xdr:rowOff>
                  </from>
                  <to>
                    <xdr:col>7</xdr:col>
                    <xdr:colOff>336550</xdr:colOff>
                    <xdr:row>116</xdr:row>
                    <xdr:rowOff>0</xdr:rowOff>
                  </to>
                </anchor>
              </controlPr>
            </control>
          </mc:Choice>
        </mc:AlternateContent>
        <mc:AlternateContent xmlns:mc="http://schemas.openxmlformats.org/markup-compatibility/2006">
          <mc:Choice Requires="x14">
            <control shapeId="1095" r:id="rId5" name="Check Box 71">
              <controlPr defaultSize="0" autoFill="0" autoLine="0" autoPict="0">
                <anchor moveWithCells="1">
                  <from>
                    <xdr:col>8</xdr:col>
                    <xdr:colOff>0</xdr:colOff>
                    <xdr:row>114</xdr:row>
                    <xdr:rowOff>0</xdr:rowOff>
                  </from>
                  <to>
                    <xdr:col>10</xdr:col>
                    <xdr:colOff>165100</xdr:colOff>
                    <xdr:row>116</xdr:row>
                    <xdr:rowOff>0</xdr:rowOff>
                  </to>
                </anchor>
              </controlPr>
            </control>
          </mc:Choice>
        </mc:AlternateContent>
        <mc:AlternateContent xmlns:mc="http://schemas.openxmlformats.org/markup-compatibility/2006">
          <mc:Choice Requires="x14">
            <control shapeId="1132" r:id="rId6" name="Check Box 108">
              <controlPr defaultSize="0" autoFill="0" autoLine="0" autoPict="0">
                <anchor>
                  <from>
                    <xdr:col>6</xdr:col>
                    <xdr:colOff>107950</xdr:colOff>
                    <xdr:row>71</xdr:row>
                    <xdr:rowOff>31750</xdr:rowOff>
                  </from>
                  <to>
                    <xdr:col>7</xdr:col>
                    <xdr:colOff>304800</xdr:colOff>
                    <xdr:row>73</xdr:row>
                    <xdr:rowOff>0</xdr:rowOff>
                  </to>
                </anchor>
              </controlPr>
            </control>
          </mc:Choice>
        </mc:AlternateContent>
        <mc:AlternateContent xmlns:mc="http://schemas.openxmlformats.org/markup-compatibility/2006">
          <mc:Choice Requires="x14">
            <control shapeId="1133" r:id="rId7" name="Check Box 109">
              <controlPr defaultSize="0" autoFill="0" autoLine="0" autoPict="0">
                <anchor>
                  <from>
                    <xdr:col>6</xdr:col>
                    <xdr:colOff>107950</xdr:colOff>
                    <xdr:row>73</xdr:row>
                    <xdr:rowOff>19050</xdr:rowOff>
                  </from>
                  <to>
                    <xdr:col>7</xdr:col>
                    <xdr:colOff>260350</xdr:colOff>
                    <xdr:row>74</xdr:row>
                    <xdr:rowOff>107950</xdr:rowOff>
                  </to>
                </anchor>
              </controlPr>
            </control>
          </mc:Choice>
        </mc:AlternateContent>
        <mc:AlternateContent xmlns:mc="http://schemas.openxmlformats.org/markup-compatibility/2006">
          <mc:Choice Requires="x14">
            <control shapeId="1136" r:id="rId8" name="Check Box 112">
              <controlPr defaultSize="0" autoFill="0" autoLine="0" autoPict="0">
                <anchor>
                  <from>
                    <xdr:col>6</xdr:col>
                    <xdr:colOff>107950</xdr:colOff>
                    <xdr:row>76</xdr:row>
                    <xdr:rowOff>0</xdr:rowOff>
                  </from>
                  <to>
                    <xdr:col>9</xdr:col>
                    <xdr:colOff>279400</xdr:colOff>
                    <xdr:row>77</xdr:row>
                    <xdr:rowOff>107950</xdr:rowOff>
                  </to>
                </anchor>
              </controlPr>
            </control>
          </mc:Choice>
        </mc:AlternateContent>
        <mc:AlternateContent xmlns:mc="http://schemas.openxmlformats.org/markup-compatibility/2006">
          <mc:Choice Requires="x14">
            <control shapeId="1137" r:id="rId9" name="Check Box 113">
              <controlPr defaultSize="0" autoFill="0" autoLine="0" autoPict="0">
                <anchor>
                  <from>
                    <xdr:col>6</xdr:col>
                    <xdr:colOff>107950</xdr:colOff>
                    <xdr:row>78</xdr:row>
                    <xdr:rowOff>38100</xdr:rowOff>
                  </from>
                  <to>
                    <xdr:col>9</xdr:col>
                    <xdr:colOff>247650</xdr:colOff>
                    <xdr:row>80</xdr:row>
                    <xdr:rowOff>19050</xdr:rowOff>
                  </to>
                </anchor>
              </controlPr>
            </control>
          </mc:Choice>
        </mc:AlternateContent>
        <mc:AlternateContent xmlns:mc="http://schemas.openxmlformats.org/markup-compatibility/2006">
          <mc:Choice Requires="x14">
            <control shapeId="1159" r:id="rId10" name="Check Box 135">
              <controlPr defaultSize="0" autoFill="0" autoLine="0" autoPict="0">
                <anchor moveWithCells="1">
                  <from>
                    <xdr:col>6</xdr:col>
                    <xdr:colOff>95250</xdr:colOff>
                    <xdr:row>81</xdr:row>
                    <xdr:rowOff>31750</xdr:rowOff>
                  </from>
                  <to>
                    <xdr:col>14</xdr:col>
                    <xdr:colOff>152400</xdr:colOff>
                    <xdr:row>82</xdr:row>
                    <xdr:rowOff>107950</xdr:rowOff>
                  </to>
                </anchor>
              </controlPr>
            </control>
          </mc:Choice>
        </mc:AlternateContent>
        <mc:AlternateContent xmlns:mc="http://schemas.openxmlformats.org/markup-compatibility/2006">
          <mc:Choice Requires="x14">
            <control shapeId="1160" r:id="rId11" name="Check Box 136">
              <controlPr defaultSize="0" autoFill="0" autoLine="0" autoPict="0">
                <anchor moveWithCells="1">
                  <from>
                    <xdr:col>6</xdr:col>
                    <xdr:colOff>95250</xdr:colOff>
                    <xdr:row>84</xdr:row>
                    <xdr:rowOff>114300</xdr:rowOff>
                  </from>
                  <to>
                    <xdr:col>16</xdr:col>
                    <xdr:colOff>222250</xdr:colOff>
                    <xdr:row>87</xdr:row>
                    <xdr:rowOff>0</xdr:rowOff>
                  </to>
                </anchor>
              </controlPr>
            </control>
          </mc:Choice>
        </mc:AlternateContent>
        <mc:AlternateContent xmlns:mc="http://schemas.openxmlformats.org/markup-compatibility/2006">
          <mc:Choice Requires="x14">
            <control shapeId="1161" r:id="rId12" name="Check Box 137">
              <controlPr defaultSize="0" autoFill="0" autoLine="0" autoPict="0">
                <anchor moveWithCells="1">
                  <from>
                    <xdr:col>6</xdr:col>
                    <xdr:colOff>95250</xdr:colOff>
                    <xdr:row>83</xdr:row>
                    <xdr:rowOff>31750</xdr:rowOff>
                  </from>
                  <to>
                    <xdr:col>16</xdr:col>
                    <xdr:colOff>222250</xdr:colOff>
                    <xdr:row>84</xdr:row>
                    <xdr:rowOff>107950</xdr:rowOff>
                  </to>
                </anchor>
              </controlPr>
            </control>
          </mc:Choice>
        </mc:AlternateContent>
        <mc:AlternateContent xmlns:mc="http://schemas.openxmlformats.org/markup-compatibility/2006">
          <mc:Choice Requires="x14">
            <control shapeId="1162" r:id="rId13" name="Check Box 138">
              <controlPr defaultSize="0" autoFill="0" autoLine="0" autoPict="0">
                <anchor moveWithCells="1">
                  <from>
                    <xdr:col>6</xdr:col>
                    <xdr:colOff>95250</xdr:colOff>
                    <xdr:row>86</xdr:row>
                    <xdr:rowOff>114300</xdr:rowOff>
                  </from>
                  <to>
                    <xdr:col>16</xdr:col>
                    <xdr:colOff>222250</xdr:colOff>
                    <xdr:row>89</xdr:row>
                    <xdr:rowOff>0</xdr:rowOff>
                  </to>
                </anchor>
              </controlPr>
            </control>
          </mc:Choice>
        </mc:AlternateContent>
        <mc:AlternateContent xmlns:mc="http://schemas.openxmlformats.org/markup-compatibility/2006">
          <mc:Choice Requires="x14">
            <control shapeId="1163" r:id="rId14" name="Check Box 139">
              <controlPr defaultSize="0" autoFill="0" autoLine="0" autoPict="0">
                <anchor moveWithCells="1">
                  <from>
                    <xdr:col>6</xdr:col>
                    <xdr:colOff>95250</xdr:colOff>
                    <xdr:row>93</xdr:row>
                    <xdr:rowOff>19050</xdr:rowOff>
                  </from>
                  <to>
                    <xdr:col>9</xdr:col>
                    <xdr:colOff>203200</xdr:colOff>
                    <xdr:row>94</xdr:row>
                    <xdr:rowOff>114300</xdr:rowOff>
                  </to>
                </anchor>
              </controlPr>
            </control>
          </mc:Choice>
        </mc:AlternateContent>
        <mc:AlternateContent xmlns:mc="http://schemas.openxmlformats.org/markup-compatibility/2006">
          <mc:Choice Requires="x14">
            <control shapeId="1164" r:id="rId15" name="Check Box 140">
              <controlPr defaultSize="0" autoFill="0" autoLine="0" autoPict="0">
                <anchor moveWithCells="1">
                  <from>
                    <xdr:col>6</xdr:col>
                    <xdr:colOff>95250</xdr:colOff>
                    <xdr:row>97</xdr:row>
                    <xdr:rowOff>19050</xdr:rowOff>
                  </from>
                  <to>
                    <xdr:col>14</xdr:col>
                    <xdr:colOff>0</xdr:colOff>
                    <xdr:row>98</xdr:row>
                    <xdr:rowOff>95250</xdr:rowOff>
                  </to>
                </anchor>
              </controlPr>
            </control>
          </mc:Choice>
        </mc:AlternateContent>
        <mc:AlternateContent xmlns:mc="http://schemas.openxmlformats.org/markup-compatibility/2006">
          <mc:Choice Requires="x14">
            <control shapeId="1165" r:id="rId16" name="Check Box 141">
              <controlPr defaultSize="0" autoFill="0" autoLine="0" autoPict="0">
                <anchor moveWithCells="1">
                  <from>
                    <xdr:col>6</xdr:col>
                    <xdr:colOff>95250</xdr:colOff>
                    <xdr:row>95</xdr:row>
                    <xdr:rowOff>0</xdr:rowOff>
                  </from>
                  <to>
                    <xdr:col>12</xdr:col>
                    <xdr:colOff>298450</xdr:colOff>
                    <xdr:row>96</xdr:row>
                    <xdr:rowOff>114300</xdr:rowOff>
                  </to>
                </anchor>
              </controlPr>
            </control>
          </mc:Choice>
        </mc:AlternateContent>
        <mc:AlternateContent xmlns:mc="http://schemas.openxmlformats.org/markup-compatibility/2006">
          <mc:Choice Requires="x14">
            <control shapeId="1166" r:id="rId17" name="Check Box 142">
              <controlPr defaultSize="0" autoFill="0" autoLine="0" autoPict="0">
                <anchor moveWithCells="1">
                  <from>
                    <xdr:col>6</xdr:col>
                    <xdr:colOff>95250</xdr:colOff>
                    <xdr:row>99</xdr:row>
                    <xdr:rowOff>31750</xdr:rowOff>
                  </from>
                  <to>
                    <xdr:col>12</xdr:col>
                    <xdr:colOff>317500</xdr:colOff>
                    <xdr:row>100</xdr:row>
                    <xdr:rowOff>88900</xdr:rowOff>
                  </to>
                </anchor>
              </controlPr>
            </control>
          </mc:Choice>
        </mc:AlternateContent>
        <mc:AlternateContent xmlns:mc="http://schemas.openxmlformats.org/markup-compatibility/2006">
          <mc:Choice Requires="x14">
            <control shapeId="1167" r:id="rId18" name="Check Box 143">
              <controlPr defaultSize="0" autoFill="0" autoLine="0" autoPict="0">
                <anchor moveWithCells="1">
                  <from>
                    <xdr:col>6</xdr:col>
                    <xdr:colOff>95250</xdr:colOff>
                    <xdr:row>105</xdr:row>
                    <xdr:rowOff>19050</xdr:rowOff>
                  </from>
                  <to>
                    <xdr:col>20</xdr:col>
                    <xdr:colOff>0</xdr:colOff>
                    <xdr:row>106</xdr:row>
                    <xdr:rowOff>114300</xdr:rowOff>
                  </to>
                </anchor>
              </controlPr>
            </control>
          </mc:Choice>
        </mc:AlternateContent>
        <mc:AlternateContent xmlns:mc="http://schemas.openxmlformats.org/markup-compatibility/2006">
          <mc:Choice Requires="x14">
            <control shapeId="1168" r:id="rId19" name="Check Box 144">
              <controlPr defaultSize="0" autoFill="0" autoLine="0" autoPict="0">
                <anchor moveWithCells="1">
                  <from>
                    <xdr:col>6</xdr:col>
                    <xdr:colOff>95250</xdr:colOff>
                    <xdr:row>107</xdr:row>
                    <xdr:rowOff>19050</xdr:rowOff>
                  </from>
                  <to>
                    <xdr:col>19</xdr:col>
                    <xdr:colOff>228600</xdr:colOff>
                    <xdr:row>108</xdr:row>
                    <xdr:rowOff>114300</xdr:rowOff>
                  </to>
                </anchor>
              </controlPr>
            </control>
          </mc:Choice>
        </mc:AlternateContent>
        <mc:AlternateContent xmlns:mc="http://schemas.openxmlformats.org/markup-compatibility/2006">
          <mc:Choice Requires="x14">
            <control shapeId="1169" r:id="rId20" name="Check Box 145">
              <controlPr defaultSize="0" autoFill="0" autoLine="0" autoPict="0">
                <anchor moveWithCells="1">
                  <from>
                    <xdr:col>6</xdr:col>
                    <xdr:colOff>95250</xdr:colOff>
                    <xdr:row>109</xdr:row>
                    <xdr:rowOff>12700</xdr:rowOff>
                  </from>
                  <to>
                    <xdr:col>20</xdr:col>
                    <xdr:colOff>165100</xdr:colOff>
                    <xdr:row>111</xdr:row>
                    <xdr:rowOff>0</xdr:rowOff>
                  </to>
                </anchor>
              </controlPr>
            </control>
          </mc:Choice>
        </mc:AlternateContent>
        <mc:AlternateContent xmlns:mc="http://schemas.openxmlformats.org/markup-compatibility/2006">
          <mc:Choice Requires="x14">
            <control shapeId="1170" r:id="rId21" name="Check Box 146">
              <controlPr defaultSize="0" autoFill="0" autoLine="0" autoPict="0">
                <anchor moveWithCells="1">
                  <from>
                    <xdr:col>6</xdr:col>
                    <xdr:colOff>95250</xdr:colOff>
                    <xdr:row>89</xdr:row>
                    <xdr:rowOff>12700</xdr:rowOff>
                  </from>
                  <to>
                    <xdr:col>7</xdr:col>
                    <xdr:colOff>266700</xdr:colOff>
                    <xdr:row>90</xdr:row>
                    <xdr:rowOff>107950</xdr:rowOff>
                  </to>
                </anchor>
              </controlPr>
            </control>
          </mc:Choice>
        </mc:AlternateContent>
        <mc:AlternateContent xmlns:mc="http://schemas.openxmlformats.org/markup-compatibility/2006">
          <mc:Choice Requires="x14">
            <control shapeId="1171" r:id="rId22" name="Check Box 147">
              <controlPr defaultSize="0" autoFill="0" autoLine="0" autoPict="0">
                <anchor moveWithCells="1">
                  <from>
                    <xdr:col>6</xdr:col>
                    <xdr:colOff>95250</xdr:colOff>
                    <xdr:row>101</xdr:row>
                    <xdr:rowOff>12700</xdr:rowOff>
                  </from>
                  <to>
                    <xdr:col>7</xdr:col>
                    <xdr:colOff>266700</xdr:colOff>
                    <xdr:row>102</xdr:row>
                    <xdr:rowOff>107950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55"/>
  <sheetViews>
    <sheetView showGridLines="0" view="pageBreakPreview" zoomScaleNormal="100" zoomScaleSheetLayoutView="100" workbookViewId="0">
      <selection sqref="A1:V3"/>
    </sheetView>
  </sheetViews>
  <sheetFormatPr defaultColWidth="9" defaultRowHeight="13" x14ac:dyDescent="0.2"/>
  <cols>
    <col min="1" max="32" width="4.6328125" style="84" customWidth="1"/>
    <col min="33" max="16384" width="9" style="84"/>
  </cols>
  <sheetData>
    <row r="1" spans="1:22" ht="10" customHeight="1" x14ac:dyDescent="0.2">
      <c r="A1" s="286" t="s">
        <v>122</v>
      </c>
      <c r="B1" s="286"/>
      <c r="C1" s="286"/>
      <c r="D1" s="286"/>
      <c r="E1" s="286"/>
      <c r="F1" s="286"/>
      <c r="G1" s="286"/>
      <c r="H1" s="286"/>
      <c r="I1" s="286"/>
      <c r="J1" s="286"/>
      <c r="K1" s="286"/>
      <c r="L1" s="286"/>
      <c r="M1" s="286"/>
      <c r="N1" s="286"/>
      <c r="O1" s="286"/>
      <c r="P1" s="286"/>
      <c r="Q1" s="286"/>
      <c r="R1" s="286"/>
      <c r="S1" s="286"/>
      <c r="T1" s="286"/>
      <c r="U1" s="286"/>
      <c r="V1" s="286"/>
    </row>
    <row r="2" spans="1:22" ht="10" customHeight="1" x14ac:dyDescent="0.2">
      <c r="A2" s="286"/>
      <c r="B2" s="286"/>
      <c r="C2" s="286"/>
      <c r="D2" s="286"/>
      <c r="E2" s="286"/>
      <c r="F2" s="286"/>
      <c r="G2" s="286"/>
      <c r="H2" s="286"/>
      <c r="I2" s="286"/>
      <c r="J2" s="286"/>
      <c r="K2" s="286"/>
      <c r="L2" s="286"/>
      <c r="M2" s="286"/>
      <c r="N2" s="286"/>
      <c r="O2" s="286"/>
      <c r="P2" s="286"/>
      <c r="Q2" s="286"/>
      <c r="R2" s="286"/>
      <c r="S2" s="286"/>
      <c r="T2" s="286"/>
      <c r="U2" s="286"/>
      <c r="V2" s="286"/>
    </row>
    <row r="3" spans="1:22" ht="10" customHeight="1" x14ac:dyDescent="0.2">
      <c r="A3" s="286"/>
      <c r="B3" s="286"/>
      <c r="C3" s="286"/>
      <c r="D3" s="286"/>
      <c r="E3" s="286"/>
      <c r="F3" s="286"/>
      <c r="G3" s="286"/>
      <c r="H3" s="286"/>
      <c r="I3" s="286"/>
      <c r="J3" s="286"/>
      <c r="K3" s="286"/>
      <c r="L3" s="286"/>
      <c r="M3" s="286"/>
      <c r="N3" s="286"/>
      <c r="O3" s="286"/>
      <c r="P3" s="286"/>
      <c r="Q3" s="286"/>
      <c r="R3" s="286"/>
      <c r="S3" s="286"/>
      <c r="T3" s="286"/>
      <c r="U3" s="286"/>
      <c r="V3" s="286"/>
    </row>
    <row r="4" spans="1:22" ht="10" customHeight="1" x14ac:dyDescent="0.2">
      <c r="A4" s="381" t="s">
        <v>18</v>
      </c>
      <c r="B4" s="381"/>
      <c r="C4" s="381"/>
      <c r="D4" s="381"/>
      <c r="E4" s="381"/>
      <c r="F4" s="381"/>
      <c r="G4" s="381"/>
      <c r="H4" s="381"/>
      <c r="I4" s="381"/>
      <c r="J4" s="381"/>
      <c r="K4" s="381"/>
      <c r="L4" s="381"/>
      <c r="M4" s="381"/>
      <c r="N4" s="381"/>
      <c r="O4" s="381"/>
      <c r="P4" s="381"/>
      <c r="Q4" s="381"/>
      <c r="R4" s="381"/>
      <c r="S4" s="381"/>
      <c r="T4" s="381"/>
      <c r="U4" s="381"/>
      <c r="V4" s="381"/>
    </row>
    <row r="5" spans="1:22" ht="10" customHeight="1" thickBot="1" x14ac:dyDescent="0.25">
      <c r="A5" s="381"/>
      <c r="B5" s="381"/>
      <c r="C5" s="381"/>
      <c r="D5" s="381"/>
      <c r="E5" s="381"/>
      <c r="F5" s="381"/>
      <c r="G5" s="381"/>
      <c r="H5" s="381"/>
      <c r="I5" s="381"/>
      <c r="J5" s="381"/>
      <c r="K5" s="381"/>
      <c r="L5" s="381"/>
      <c r="M5" s="381"/>
      <c r="N5" s="381"/>
      <c r="O5" s="381"/>
      <c r="P5" s="381"/>
      <c r="Q5" s="381"/>
      <c r="R5" s="381"/>
      <c r="S5" s="381"/>
      <c r="T5" s="381"/>
      <c r="U5" s="381"/>
      <c r="V5" s="381"/>
    </row>
    <row r="6" spans="1:22" ht="9.75" customHeight="1" x14ac:dyDescent="0.2">
      <c r="A6" s="186" t="s">
        <v>0</v>
      </c>
      <c r="B6" s="250"/>
      <c r="C6" s="250"/>
      <c r="D6" s="250"/>
      <c r="E6" s="250"/>
      <c r="F6" s="251"/>
      <c r="G6" s="382" t="s">
        <v>17</v>
      </c>
      <c r="H6" s="383"/>
      <c r="I6" s="383"/>
      <c r="J6" s="383"/>
      <c r="K6" s="383"/>
      <c r="L6" s="383"/>
      <c r="M6" s="383"/>
      <c r="N6" s="383"/>
      <c r="O6" s="383"/>
      <c r="P6" s="383"/>
      <c r="Q6" s="383"/>
      <c r="R6" s="383"/>
      <c r="S6" s="383"/>
      <c r="T6" s="383"/>
      <c r="U6" s="383"/>
      <c r="V6" s="384"/>
    </row>
    <row r="7" spans="1:22" ht="10" customHeight="1" x14ac:dyDescent="0.2">
      <c r="A7" s="189"/>
      <c r="B7" s="252"/>
      <c r="C7" s="252"/>
      <c r="D7" s="252"/>
      <c r="E7" s="252"/>
      <c r="F7" s="253"/>
      <c r="G7" s="385"/>
      <c r="H7" s="386"/>
      <c r="I7" s="386"/>
      <c r="J7" s="386"/>
      <c r="K7" s="386"/>
      <c r="L7" s="386"/>
      <c r="M7" s="386"/>
      <c r="N7" s="386"/>
      <c r="O7" s="386"/>
      <c r="P7" s="386"/>
      <c r="Q7" s="386"/>
      <c r="R7" s="386"/>
      <c r="S7" s="386"/>
      <c r="T7" s="386"/>
      <c r="U7" s="386"/>
      <c r="V7" s="387"/>
    </row>
    <row r="8" spans="1:22" ht="10" customHeight="1" x14ac:dyDescent="0.2">
      <c r="A8" s="189"/>
      <c r="B8" s="252"/>
      <c r="C8" s="252"/>
      <c r="D8" s="252"/>
      <c r="E8" s="252"/>
      <c r="F8" s="253"/>
      <c r="G8" s="388" t="s">
        <v>96</v>
      </c>
      <c r="H8" s="389"/>
      <c r="I8" s="389"/>
      <c r="J8" s="389"/>
      <c r="K8" s="389"/>
      <c r="L8" s="389"/>
      <c r="M8" s="389"/>
      <c r="N8" s="389"/>
      <c r="O8" s="389"/>
      <c r="P8" s="389"/>
      <c r="Q8" s="389"/>
      <c r="R8" s="389"/>
      <c r="S8" s="389"/>
      <c r="T8" s="389"/>
      <c r="U8" s="389"/>
      <c r="V8" s="390"/>
    </row>
    <row r="9" spans="1:22" ht="10" customHeight="1" thickBot="1" x14ac:dyDescent="0.25">
      <c r="A9" s="254"/>
      <c r="B9" s="255"/>
      <c r="C9" s="255"/>
      <c r="D9" s="255"/>
      <c r="E9" s="255"/>
      <c r="F9" s="256"/>
      <c r="G9" s="391"/>
      <c r="H9" s="392"/>
      <c r="I9" s="392"/>
      <c r="J9" s="392"/>
      <c r="K9" s="392"/>
      <c r="L9" s="392"/>
      <c r="M9" s="392"/>
      <c r="N9" s="392"/>
      <c r="O9" s="392"/>
      <c r="P9" s="392"/>
      <c r="Q9" s="392"/>
      <c r="R9" s="392"/>
      <c r="S9" s="392"/>
      <c r="T9" s="392"/>
      <c r="U9" s="392"/>
      <c r="V9" s="393"/>
    </row>
    <row r="10" spans="1:22" ht="10" customHeight="1" thickBot="1" x14ac:dyDescent="0.25">
      <c r="A10" s="374" t="s">
        <v>1</v>
      </c>
      <c r="B10" s="374"/>
      <c r="C10" s="374"/>
      <c r="D10" s="374"/>
      <c r="E10" s="374"/>
      <c r="F10" s="374"/>
      <c r="G10" s="375"/>
      <c r="H10" s="376"/>
      <c r="I10" s="376"/>
      <c r="J10" s="376"/>
      <c r="K10" s="376"/>
      <c r="L10" s="376"/>
      <c r="M10" s="376"/>
      <c r="N10" s="376"/>
      <c r="O10" s="376"/>
      <c r="P10" s="376"/>
      <c r="Q10" s="376"/>
      <c r="R10" s="376"/>
      <c r="S10" s="376"/>
      <c r="T10" s="376"/>
      <c r="U10" s="376"/>
      <c r="V10" s="377"/>
    </row>
    <row r="11" spans="1:22" ht="10" customHeight="1" thickBot="1" x14ac:dyDescent="0.25">
      <c r="A11" s="374"/>
      <c r="B11" s="374"/>
      <c r="C11" s="374"/>
      <c r="D11" s="374"/>
      <c r="E11" s="374"/>
      <c r="F11" s="374"/>
      <c r="G11" s="353"/>
      <c r="H11" s="354"/>
      <c r="I11" s="354"/>
      <c r="J11" s="354"/>
      <c r="K11" s="354"/>
      <c r="L11" s="354"/>
      <c r="M11" s="354"/>
      <c r="N11" s="354"/>
      <c r="O11" s="354"/>
      <c r="P11" s="354"/>
      <c r="Q11" s="354"/>
      <c r="R11" s="354"/>
      <c r="S11" s="354"/>
      <c r="T11" s="354"/>
      <c r="U11" s="354"/>
      <c r="V11" s="355"/>
    </row>
    <row r="12" spans="1:22" ht="10" customHeight="1" thickBot="1" x14ac:dyDescent="0.25">
      <c r="A12" s="374"/>
      <c r="B12" s="374"/>
      <c r="C12" s="374"/>
      <c r="D12" s="374"/>
      <c r="E12" s="374"/>
      <c r="F12" s="374"/>
      <c r="G12" s="378"/>
      <c r="H12" s="379"/>
      <c r="I12" s="379"/>
      <c r="J12" s="379"/>
      <c r="K12" s="379"/>
      <c r="L12" s="379"/>
      <c r="M12" s="379"/>
      <c r="N12" s="379"/>
      <c r="O12" s="379"/>
      <c r="P12" s="379"/>
      <c r="Q12" s="379"/>
      <c r="R12" s="379"/>
      <c r="S12" s="379"/>
      <c r="T12" s="379"/>
      <c r="U12" s="379"/>
      <c r="V12" s="380"/>
    </row>
    <row r="13" spans="1:22" ht="10" customHeight="1" thickBot="1" x14ac:dyDescent="0.25">
      <c r="A13" s="374" t="s">
        <v>2</v>
      </c>
      <c r="B13" s="374"/>
      <c r="C13" s="374"/>
      <c r="D13" s="374"/>
      <c r="E13" s="374"/>
      <c r="F13" s="374"/>
      <c r="G13" s="375"/>
      <c r="H13" s="376"/>
      <c r="I13" s="376"/>
      <c r="J13" s="376"/>
      <c r="K13" s="376"/>
      <c r="L13" s="376"/>
      <c r="M13" s="376"/>
      <c r="N13" s="376"/>
      <c r="O13" s="376"/>
      <c r="P13" s="376"/>
      <c r="Q13" s="376"/>
      <c r="R13" s="376"/>
      <c r="S13" s="376"/>
      <c r="T13" s="376"/>
      <c r="U13" s="376"/>
      <c r="V13" s="377"/>
    </row>
    <row r="14" spans="1:22" ht="10" customHeight="1" thickBot="1" x14ac:dyDescent="0.25">
      <c r="A14" s="374"/>
      <c r="B14" s="374"/>
      <c r="C14" s="374"/>
      <c r="D14" s="374"/>
      <c r="E14" s="374"/>
      <c r="F14" s="374"/>
      <c r="G14" s="353"/>
      <c r="H14" s="354"/>
      <c r="I14" s="354"/>
      <c r="J14" s="354"/>
      <c r="K14" s="354"/>
      <c r="L14" s="354"/>
      <c r="M14" s="354"/>
      <c r="N14" s="354"/>
      <c r="O14" s="354"/>
      <c r="P14" s="354"/>
      <c r="Q14" s="354"/>
      <c r="R14" s="354"/>
      <c r="S14" s="354"/>
      <c r="T14" s="354"/>
      <c r="U14" s="354"/>
      <c r="V14" s="355"/>
    </row>
    <row r="15" spans="1:22" ht="10" customHeight="1" thickBot="1" x14ac:dyDescent="0.25">
      <c r="A15" s="374"/>
      <c r="B15" s="374"/>
      <c r="C15" s="374"/>
      <c r="D15" s="374"/>
      <c r="E15" s="374"/>
      <c r="F15" s="374"/>
      <c r="G15" s="378"/>
      <c r="H15" s="379"/>
      <c r="I15" s="379"/>
      <c r="J15" s="379"/>
      <c r="K15" s="379"/>
      <c r="L15" s="379"/>
      <c r="M15" s="379"/>
      <c r="N15" s="379"/>
      <c r="O15" s="379"/>
      <c r="P15" s="379"/>
      <c r="Q15" s="379"/>
      <c r="R15" s="379"/>
      <c r="S15" s="379"/>
      <c r="T15" s="379"/>
      <c r="U15" s="379"/>
      <c r="V15" s="380"/>
    </row>
    <row r="16" spans="1:22" ht="10" customHeight="1" x14ac:dyDescent="0.2">
      <c r="A16" s="298" t="s">
        <v>121</v>
      </c>
      <c r="B16" s="299"/>
      <c r="C16" s="299"/>
      <c r="D16" s="299"/>
      <c r="E16" s="299"/>
      <c r="F16" s="299"/>
      <c r="G16" s="394"/>
      <c r="H16" s="394"/>
      <c r="I16" s="394"/>
      <c r="J16" s="394"/>
      <c r="K16" s="394"/>
      <c r="L16" s="394"/>
      <c r="M16" s="394"/>
      <c r="N16" s="394"/>
      <c r="O16" s="394"/>
      <c r="P16" s="394"/>
      <c r="Q16" s="394"/>
      <c r="R16" s="394"/>
      <c r="S16" s="394"/>
      <c r="T16" s="394"/>
      <c r="U16" s="394"/>
      <c r="V16" s="394"/>
    </row>
    <row r="17" spans="1:22" ht="10" customHeight="1" x14ac:dyDescent="0.2">
      <c r="A17" s="300"/>
      <c r="B17" s="300"/>
      <c r="C17" s="300"/>
      <c r="D17" s="300"/>
      <c r="E17" s="300"/>
      <c r="F17" s="300"/>
      <c r="G17" s="395"/>
      <c r="H17" s="395"/>
      <c r="I17" s="395"/>
      <c r="J17" s="395"/>
      <c r="K17" s="395"/>
      <c r="L17" s="395"/>
      <c r="M17" s="395"/>
      <c r="N17" s="395"/>
      <c r="O17" s="395"/>
      <c r="P17" s="395"/>
      <c r="Q17" s="395"/>
      <c r="R17" s="395"/>
      <c r="S17" s="395"/>
      <c r="T17" s="395"/>
      <c r="U17" s="395"/>
      <c r="V17" s="395"/>
    </row>
    <row r="18" spans="1:22" ht="10" customHeight="1" x14ac:dyDescent="0.2">
      <c r="A18" s="300"/>
      <c r="B18" s="300"/>
      <c r="C18" s="300"/>
      <c r="D18" s="300"/>
      <c r="E18" s="300"/>
      <c r="F18" s="300"/>
      <c r="G18" s="395"/>
      <c r="H18" s="395"/>
      <c r="I18" s="395"/>
      <c r="J18" s="395"/>
      <c r="K18" s="395"/>
      <c r="L18" s="395"/>
      <c r="M18" s="395"/>
      <c r="N18" s="395"/>
      <c r="O18" s="395"/>
      <c r="P18" s="395"/>
      <c r="Q18" s="395"/>
      <c r="R18" s="395"/>
      <c r="S18" s="395"/>
      <c r="T18" s="395"/>
      <c r="U18" s="395"/>
      <c r="V18" s="395"/>
    </row>
    <row r="19" spans="1:22" ht="10" customHeight="1" x14ac:dyDescent="0.2">
      <c r="A19" s="300"/>
      <c r="B19" s="300"/>
      <c r="C19" s="300"/>
      <c r="D19" s="300"/>
      <c r="E19" s="300"/>
      <c r="F19" s="300"/>
      <c r="G19" s="395"/>
      <c r="H19" s="395"/>
      <c r="I19" s="395"/>
      <c r="J19" s="395"/>
      <c r="K19" s="395"/>
      <c r="L19" s="395"/>
      <c r="M19" s="395"/>
      <c r="N19" s="395"/>
      <c r="O19" s="395"/>
      <c r="P19" s="395"/>
      <c r="Q19" s="395"/>
      <c r="R19" s="395"/>
      <c r="S19" s="395"/>
      <c r="T19" s="395"/>
      <c r="U19" s="395"/>
      <c r="V19" s="395"/>
    </row>
    <row r="20" spans="1:22" ht="10" customHeight="1" x14ac:dyDescent="0.2">
      <c r="A20" s="300"/>
      <c r="B20" s="300"/>
      <c r="C20" s="300"/>
      <c r="D20" s="300"/>
      <c r="E20" s="300"/>
      <c r="F20" s="300"/>
      <c r="G20" s="395"/>
      <c r="H20" s="395"/>
      <c r="I20" s="395"/>
      <c r="J20" s="395"/>
      <c r="K20" s="395"/>
      <c r="L20" s="395"/>
      <c r="M20" s="395"/>
      <c r="N20" s="395"/>
      <c r="O20" s="395"/>
      <c r="P20" s="395"/>
      <c r="Q20" s="395"/>
      <c r="R20" s="395"/>
      <c r="S20" s="395"/>
      <c r="T20" s="395"/>
      <c r="U20" s="395"/>
      <c r="V20" s="395"/>
    </row>
    <row r="21" spans="1:22" ht="10" customHeight="1" x14ac:dyDescent="0.2">
      <c r="A21" s="300"/>
      <c r="B21" s="300"/>
      <c r="C21" s="300"/>
      <c r="D21" s="300"/>
      <c r="E21" s="300"/>
      <c r="F21" s="300"/>
      <c r="G21" s="395"/>
      <c r="H21" s="395"/>
      <c r="I21" s="395"/>
      <c r="J21" s="395"/>
      <c r="K21" s="395"/>
      <c r="L21" s="395"/>
      <c r="M21" s="395"/>
      <c r="N21" s="395"/>
      <c r="O21" s="395"/>
      <c r="P21" s="395"/>
      <c r="Q21" s="395"/>
      <c r="R21" s="395"/>
      <c r="S21" s="395"/>
      <c r="T21" s="395"/>
      <c r="U21" s="395"/>
      <c r="V21" s="395"/>
    </row>
    <row r="22" spans="1:22" ht="10" customHeight="1" x14ac:dyDescent="0.2">
      <c r="A22" s="300"/>
      <c r="B22" s="300"/>
      <c r="C22" s="300"/>
      <c r="D22" s="300"/>
      <c r="E22" s="300"/>
      <c r="F22" s="300"/>
      <c r="G22" s="395"/>
      <c r="H22" s="395"/>
      <c r="I22" s="395"/>
      <c r="J22" s="395"/>
      <c r="K22" s="395"/>
      <c r="L22" s="395"/>
      <c r="M22" s="395"/>
      <c r="N22" s="395"/>
      <c r="O22" s="395"/>
      <c r="P22" s="395"/>
      <c r="Q22" s="395"/>
      <c r="R22" s="395"/>
      <c r="S22" s="395"/>
      <c r="T22" s="395"/>
      <c r="U22" s="395"/>
      <c r="V22" s="395"/>
    </row>
    <row r="23" spans="1:22" ht="10" customHeight="1" x14ac:dyDescent="0.2">
      <c r="A23" s="300"/>
      <c r="B23" s="300"/>
      <c r="C23" s="300"/>
      <c r="D23" s="300"/>
      <c r="E23" s="300"/>
      <c r="F23" s="300"/>
      <c r="G23" s="395"/>
      <c r="H23" s="395"/>
      <c r="I23" s="395"/>
      <c r="J23" s="395"/>
      <c r="K23" s="395"/>
      <c r="L23" s="395"/>
      <c r="M23" s="395"/>
      <c r="N23" s="395"/>
      <c r="O23" s="395"/>
      <c r="P23" s="395"/>
      <c r="Q23" s="395"/>
      <c r="R23" s="395"/>
      <c r="S23" s="395"/>
      <c r="T23" s="395"/>
      <c r="U23" s="395"/>
      <c r="V23" s="395"/>
    </row>
    <row r="24" spans="1:22" ht="10" customHeight="1" x14ac:dyDescent="0.2">
      <c r="A24" s="300"/>
      <c r="B24" s="300"/>
      <c r="C24" s="300"/>
      <c r="D24" s="300"/>
      <c r="E24" s="300"/>
      <c r="F24" s="300"/>
      <c r="G24" s="395"/>
      <c r="H24" s="395"/>
      <c r="I24" s="395"/>
      <c r="J24" s="395"/>
      <c r="K24" s="395"/>
      <c r="L24" s="395"/>
      <c r="M24" s="395"/>
      <c r="N24" s="395"/>
      <c r="O24" s="395"/>
      <c r="P24" s="395"/>
      <c r="Q24" s="395"/>
      <c r="R24" s="395"/>
      <c r="S24" s="395"/>
      <c r="T24" s="395"/>
      <c r="U24" s="395"/>
      <c r="V24" s="395"/>
    </row>
    <row r="25" spans="1:22" ht="10" customHeight="1" thickBot="1" x14ac:dyDescent="0.25">
      <c r="A25" s="301"/>
      <c r="B25" s="301"/>
      <c r="C25" s="301"/>
      <c r="D25" s="301"/>
      <c r="E25" s="301"/>
      <c r="F25" s="301"/>
      <c r="G25" s="396"/>
      <c r="H25" s="396"/>
      <c r="I25" s="396"/>
      <c r="J25" s="396"/>
      <c r="K25" s="396"/>
      <c r="L25" s="396"/>
      <c r="M25" s="396"/>
      <c r="N25" s="396"/>
      <c r="O25" s="396"/>
      <c r="P25" s="396"/>
      <c r="Q25" s="396"/>
      <c r="R25" s="396"/>
      <c r="S25" s="396"/>
      <c r="T25" s="396"/>
      <c r="U25" s="396"/>
      <c r="V25" s="396"/>
    </row>
    <row r="26" spans="1:22" ht="10" customHeight="1" x14ac:dyDescent="0.2">
      <c r="A26" s="298" t="s">
        <v>6</v>
      </c>
      <c r="B26" s="298"/>
      <c r="C26" s="298"/>
      <c r="D26" s="298"/>
      <c r="E26" s="298"/>
      <c r="F26" s="298"/>
      <c r="G26" s="375"/>
      <c r="H26" s="376"/>
      <c r="I26" s="376"/>
      <c r="J26" s="376"/>
      <c r="K26" s="376"/>
      <c r="L26" s="376"/>
      <c r="M26" s="376"/>
      <c r="N26" s="376"/>
      <c r="O26" s="376"/>
      <c r="P26" s="376"/>
      <c r="Q26" s="376"/>
      <c r="R26" s="376"/>
      <c r="S26" s="376"/>
      <c r="T26" s="376"/>
      <c r="U26" s="376"/>
      <c r="V26" s="377"/>
    </row>
    <row r="27" spans="1:22" ht="10" customHeight="1" x14ac:dyDescent="0.2">
      <c r="A27" s="397"/>
      <c r="B27" s="397"/>
      <c r="C27" s="397"/>
      <c r="D27" s="397"/>
      <c r="E27" s="397"/>
      <c r="F27" s="397"/>
      <c r="G27" s="353"/>
      <c r="H27" s="354"/>
      <c r="I27" s="354"/>
      <c r="J27" s="354"/>
      <c r="K27" s="354"/>
      <c r="L27" s="354"/>
      <c r="M27" s="354"/>
      <c r="N27" s="354"/>
      <c r="O27" s="354"/>
      <c r="P27" s="354"/>
      <c r="Q27" s="354"/>
      <c r="R27" s="354"/>
      <c r="S27" s="354"/>
      <c r="T27" s="354"/>
      <c r="U27" s="354"/>
      <c r="V27" s="355"/>
    </row>
    <row r="28" spans="1:22" ht="10" customHeight="1" x14ac:dyDescent="0.2">
      <c r="A28" s="397"/>
      <c r="B28" s="397"/>
      <c r="C28" s="397"/>
      <c r="D28" s="397"/>
      <c r="E28" s="397"/>
      <c r="F28" s="397"/>
      <c r="G28" s="353"/>
      <c r="H28" s="354"/>
      <c r="I28" s="354"/>
      <c r="J28" s="354"/>
      <c r="K28" s="354"/>
      <c r="L28" s="354"/>
      <c r="M28" s="354"/>
      <c r="N28" s="354"/>
      <c r="O28" s="354"/>
      <c r="P28" s="354"/>
      <c r="Q28" s="354"/>
      <c r="R28" s="354"/>
      <c r="S28" s="354"/>
      <c r="T28" s="354"/>
      <c r="U28" s="354"/>
      <c r="V28" s="355"/>
    </row>
    <row r="29" spans="1:22" ht="10" customHeight="1" x14ac:dyDescent="0.2">
      <c r="A29" s="397"/>
      <c r="B29" s="397"/>
      <c r="C29" s="397"/>
      <c r="D29" s="397"/>
      <c r="E29" s="397"/>
      <c r="F29" s="397"/>
      <c r="G29" s="353"/>
      <c r="H29" s="354"/>
      <c r="I29" s="354"/>
      <c r="J29" s="354"/>
      <c r="K29" s="354"/>
      <c r="L29" s="354"/>
      <c r="M29" s="354"/>
      <c r="N29" s="354"/>
      <c r="O29" s="354"/>
      <c r="P29" s="354"/>
      <c r="Q29" s="354"/>
      <c r="R29" s="354"/>
      <c r="S29" s="354"/>
      <c r="T29" s="354"/>
      <c r="U29" s="354"/>
      <c r="V29" s="355"/>
    </row>
    <row r="30" spans="1:22" ht="10" customHeight="1" x14ac:dyDescent="0.2">
      <c r="A30" s="397"/>
      <c r="B30" s="397"/>
      <c r="C30" s="397"/>
      <c r="D30" s="397"/>
      <c r="E30" s="397"/>
      <c r="F30" s="397"/>
      <c r="G30" s="353"/>
      <c r="H30" s="354"/>
      <c r="I30" s="354"/>
      <c r="J30" s="354"/>
      <c r="K30" s="354"/>
      <c r="L30" s="354"/>
      <c r="M30" s="354"/>
      <c r="N30" s="354"/>
      <c r="O30" s="354"/>
      <c r="P30" s="354"/>
      <c r="Q30" s="354"/>
      <c r="R30" s="354"/>
      <c r="S30" s="354"/>
      <c r="T30" s="354"/>
      <c r="U30" s="354"/>
      <c r="V30" s="355"/>
    </row>
    <row r="31" spans="1:22" ht="10" customHeight="1" x14ac:dyDescent="0.2">
      <c r="A31" s="397"/>
      <c r="B31" s="397"/>
      <c r="C31" s="397"/>
      <c r="D31" s="397"/>
      <c r="E31" s="397"/>
      <c r="F31" s="397"/>
      <c r="G31" s="353"/>
      <c r="H31" s="354"/>
      <c r="I31" s="354"/>
      <c r="J31" s="354"/>
      <c r="K31" s="354"/>
      <c r="L31" s="354"/>
      <c r="M31" s="354"/>
      <c r="N31" s="354"/>
      <c r="O31" s="354"/>
      <c r="P31" s="354"/>
      <c r="Q31" s="354"/>
      <c r="R31" s="354"/>
      <c r="S31" s="354"/>
      <c r="T31" s="354"/>
      <c r="U31" s="354"/>
      <c r="V31" s="355"/>
    </row>
    <row r="32" spans="1:22" ht="10" customHeight="1" x14ac:dyDescent="0.2">
      <c r="A32" s="397"/>
      <c r="B32" s="397"/>
      <c r="C32" s="397"/>
      <c r="D32" s="397"/>
      <c r="E32" s="397"/>
      <c r="F32" s="397"/>
      <c r="G32" s="353"/>
      <c r="H32" s="354"/>
      <c r="I32" s="354"/>
      <c r="J32" s="354"/>
      <c r="K32" s="354"/>
      <c r="L32" s="354"/>
      <c r="M32" s="354"/>
      <c r="N32" s="354"/>
      <c r="O32" s="354"/>
      <c r="P32" s="354"/>
      <c r="Q32" s="354"/>
      <c r="R32" s="354"/>
      <c r="S32" s="354"/>
      <c r="T32" s="354"/>
      <c r="U32" s="354"/>
      <c r="V32" s="355"/>
    </row>
    <row r="33" spans="1:22" ht="10" customHeight="1" x14ac:dyDescent="0.2">
      <c r="A33" s="397"/>
      <c r="B33" s="397"/>
      <c r="C33" s="397"/>
      <c r="D33" s="397"/>
      <c r="E33" s="397"/>
      <c r="F33" s="397"/>
      <c r="G33" s="353"/>
      <c r="H33" s="354"/>
      <c r="I33" s="354"/>
      <c r="J33" s="354"/>
      <c r="K33" s="354"/>
      <c r="L33" s="354"/>
      <c r="M33" s="354"/>
      <c r="N33" s="354"/>
      <c r="O33" s="354"/>
      <c r="P33" s="354"/>
      <c r="Q33" s="354"/>
      <c r="R33" s="354"/>
      <c r="S33" s="354"/>
      <c r="T33" s="354"/>
      <c r="U33" s="354"/>
      <c r="V33" s="355"/>
    </row>
    <row r="34" spans="1:22" ht="10" customHeight="1" x14ac:dyDescent="0.2">
      <c r="A34" s="397"/>
      <c r="B34" s="397"/>
      <c r="C34" s="397"/>
      <c r="D34" s="397"/>
      <c r="E34" s="397"/>
      <c r="F34" s="397"/>
      <c r="G34" s="353"/>
      <c r="H34" s="354"/>
      <c r="I34" s="354"/>
      <c r="J34" s="354"/>
      <c r="K34" s="354"/>
      <c r="L34" s="354"/>
      <c r="M34" s="354"/>
      <c r="N34" s="354"/>
      <c r="O34" s="354"/>
      <c r="P34" s="354"/>
      <c r="Q34" s="354"/>
      <c r="R34" s="354"/>
      <c r="S34" s="354"/>
      <c r="T34" s="354"/>
      <c r="U34" s="354"/>
      <c r="V34" s="355"/>
    </row>
    <row r="35" spans="1:22" ht="10" customHeight="1" thickBot="1" x14ac:dyDescent="0.25">
      <c r="A35" s="397"/>
      <c r="B35" s="397"/>
      <c r="C35" s="397"/>
      <c r="D35" s="397"/>
      <c r="E35" s="397"/>
      <c r="F35" s="397"/>
      <c r="G35" s="353"/>
      <c r="H35" s="354"/>
      <c r="I35" s="354"/>
      <c r="J35" s="354"/>
      <c r="K35" s="354"/>
      <c r="L35" s="354"/>
      <c r="M35" s="354"/>
      <c r="N35" s="354"/>
      <c r="O35" s="354"/>
      <c r="P35" s="354"/>
      <c r="Q35" s="354"/>
      <c r="R35" s="354"/>
      <c r="S35" s="354"/>
      <c r="T35" s="354"/>
      <c r="U35" s="354"/>
      <c r="V35" s="355"/>
    </row>
    <row r="36" spans="1:22" ht="9.75" customHeight="1" x14ac:dyDescent="0.2">
      <c r="A36" s="257" t="s">
        <v>15</v>
      </c>
      <c r="B36" s="399" t="s">
        <v>19</v>
      </c>
      <c r="C36" s="400"/>
      <c r="D36" s="400"/>
      <c r="E36" s="400"/>
      <c r="F36" s="401"/>
      <c r="G36" s="405" t="s">
        <v>99</v>
      </c>
      <c r="H36" s="408"/>
      <c r="I36" s="408" t="s">
        <v>3</v>
      </c>
      <c r="J36" s="408"/>
      <c r="K36" s="408" t="s">
        <v>4</v>
      </c>
      <c r="L36" s="408"/>
      <c r="M36" s="408" t="s">
        <v>5</v>
      </c>
      <c r="N36" s="408" t="s">
        <v>12</v>
      </c>
      <c r="O36" s="430" t="s">
        <v>99</v>
      </c>
      <c r="P36" s="408"/>
      <c r="Q36" s="408" t="s">
        <v>3</v>
      </c>
      <c r="R36" s="408"/>
      <c r="S36" s="408" t="s">
        <v>4</v>
      </c>
      <c r="T36" s="408"/>
      <c r="U36" s="408" t="s">
        <v>5</v>
      </c>
      <c r="V36" s="53"/>
    </row>
    <row r="37" spans="1:22" ht="9.75" customHeight="1" x14ac:dyDescent="0.2">
      <c r="A37" s="258"/>
      <c r="B37" s="402"/>
      <c r="C37" s="403"/>
      <c r="D37" s="403"/>
      <c r="E37" s="403"/>
      <c r="F37" s="404"/>
      <c r="G37" s="406"/>
      <c r="H37" s="409"/>
      <c r="I37" s="409"/>
      <c r="J37" s="409"/>
      <c r="K37" s="409"/>
      <c r="L37" s="409"/>
      <c r="M37" s="409"/>
      <c r="N37" s="409"/>
      <c r="O37" s="431"/>
      <c r="P37" s="409"/>
      <c r="Q37" s="409"/>
      <c r="R37" s="409"/>
      <c r="S37" s="409"/>
      <c r="T37" s="409"/>
      <c r="U37" s="409"/>
      <c r="V37" s="55"/>
    </row>
    <row r="38" spans="1:22" ht="9.75" customHeight="1" x14ac:dyDescent="0.2">
      <c r="A38" s="258"/>
      <c r="B38" s="402"/>
      <c r="C38" s="403"/>
      <c r="D38" s="403"/>
      <c r="E38" s="403"/>
      <c r="F38" s="404"/>
      <c r="G38" s="407"/>
      <c r="H38" s="410"/>
      <c r="I38" s="410"/>
      <c r="J38" s="410"/>
      <c r="K38" s="410"/>
      <c r="L38" s="410"/>
      <c r="M38" s="410"/>
      <c r="N38" s="410"/>
      <c r="O38" s="432"/>
      <c r="P38" s="410"/>
      <c r="Q38" s="410"/>
      <c r="R38" s="410"/>
      <c r="S38" s="410"/>
      <c r="T38" s="410"/>
      <c r="U38" s="410"/>
      <c r="V38" s="85"/>
    </row>
    <row r="39" spans="1:22" ht="9.75" customHeight="1" x14ac:dyDescent="0.2">
      <c r="A39" s="258"/>
      <c r="B39" s="402" t="s">
        <v>20</v>
      </c>
      <c r="C39" s="403"/>
      <c r="D39" s="403"/>
      <c r="E39" s="403"/>
      <c r="F39" s="404"/>
      <c r="G39" s="353"/>
      <c r="H39" s="354"/>
      <c r="I39" s="354"/>
      <c r="J39" s="354"/>
      <c r="K39" s="354"/>
      <c r="L39" s="354"/>
      <c r="M39" s="354"/>
      <c r="N39" s="354"/>
      <c r="O39" s="354"/>
      <c r="P39" s="354"/>
      <c r="Q39" s="354"/>
      <c r="R39" s="354"/>
      <c r="S39" s="354"/>
      <c r="T39" s="354"/>
      <c r="U39" s="354"/>
      <c r="V39" s="355"/>
    </row>
    <row r="40" spans="1:22" ht="9.75" customHeight="1" x14ac:dyDescent="0.2">
      <c r="A40" s="258"/>
      <c r="B40" s="402"/>
      <c r="C40" s="403"/>
      <c r="D40" s="403"/>
      <c r="E40" s="403"/>
      <c r="F40" s="404"/>
      <c r="G40" s="353"/>
      <c r="H40" s="354"/>
      <c r="I40" s="354"/>
      <c r="J40" s="354"/>
      <c r="K40" s="354"/>
      <c r="L40" s="354"/>
      <c r="M40" s="354"/>
      <c r="N40" s="354"/>
      <c r="O40" s="354"/>
      <c r="P40" s="354"/>
      <c r="Q40" s="354"/>
      <c r="R40" s="354"/>
      <c r="S40" s="354"/>
      <c r="T40" s="354"/>
      <c r="U40" s="354"/>
      <c r="V40" s="355"/>
    </row>
    <row r="41" spans="1:22" ht="9.75" customHeight="1" x14ac:dyDescent="0.2">
      <c r="A41" s="258"/>
      <c r="B41" s="402"/>
      <c r="C41" s="403"/>
      <c r="D41" s="403"/>
      <c r="E41" s="403"/>
      <c r="F41" s="404"/>
      <c r="G41" s="353"/>
      <c r="H41" s="354"/>
      <c r="I41" s="354"/>
      <c r="J41" s="354"/>
      <c r="K41" s="354"/>
      <c r="L41" s="354"/>
      <c r="M41" s="354"/>
      <c r="N41" s="354"/>
      <c r="O41" s="354"/>
      <c r="P41" s="354"/>
      <c r="Q41" s="354"/>
      <c r="R41" s="354"/>
      <c r="S41" s="354"/>
      <c r="T41" s="354"/>
      <c r="U41" s="354"/>
      <c r="V41" s="355"/>
    </row>
    <row r="42" spans="1:22" ht="9.75" customHeight="1" x14ac:dyDescent="0.2">
      <c r="A42" s="258"/>
      <c r="B42" s="402" t="s">
        <v>21</v>
      </c>
      <c r="C42" s="403"/>
      <c r="D42" s="403"/>
      <c r="E42" s="403"/>
      <c r="F42" s="404"/>
      <c r="G42" s="417"/>
      <c r="H42" s="418"/>
      <c r="I42" s="418"/>
      <c r="J42" s="418"/>
      <c r="K42" s="418"/>
      <c r="L42" s="418"/>
      <c r="M42" s="418"/>
      <c r="N42" s="418"/>
      <c r="O42" s="418"/>
      <c r="P42" s="418"/>
      <c r="Q42" s="418"/>
      <c r="R42" s="418"/>
      <c r="S42" s="418"/>
      <c r="T42" s="418"/>
      <c r="U42" s="418"/>
      <c r="V42" s="419"/>
    </row>
    <row r="43" spans="1:22" ht="10" customHeight="1" x14ac:dyDescent="0.2">
      <c r="A43" s="258"/>
      <c r="B43" s="402"/>
      <c r="C43" s="403"/>
      <c r="D43" s="403"/>
      <c r="E43" s="403"/>
      <c r="F43" s="404"/>
      <c r="G43" s="353"/>
      <c r="H43" s="354"/>
      <c r="I43" s="354"/>
      <c r="J43" s="354"/>
      <c r="K43" s="354"/>
      <c r="L43" s="354"/>
      <c r="M43" s="354"/>
      <c r="N43" s="354"/>
      <c r="O43" s="354"/>
      <c r="P43" s="354"/>
      <c r="Q43" s="354"/>
      <c r="R43" s="354"/>
      <c r="S43" s="354"/>
      <c r="T43" s="354"/>
      <c r="U43" s="354"/>
      <c r="V43" s="355"/>
    </row>
    <row r="44" spans="1:22" ht="10" customHeight="1" x14ac:dyDescent="0.2">
      <c r="A44" s="258"/>
      <c r="B44" s="402"/>
      <c r="C44" s="403"/>
      <c r="D44" s="403"/>
      <c r="E44" s="403"/>
      <c r="F44" s="404"/>
      <c r="G44" s="353"/>
      <c r="H44" s="354"/>
      <c r="I44" s="354"/>
      <c r="J44" s="354"/>
      <c r="K44" s="354"/>
      <c r="L44" s="354"/>
      <c r="M44" s="354"/>
      <c r="N44" s="354"/>
      <c r="O44" s="354"/>
      <c r="P44" s="354"/>
      <c r="Q44" s="354"/>
      <c r="R44" s="354"/>
      <c r="S44" s="354"/>
      <c r="T44" s="354"/>
      <c r="U44" s="354"/>
      <c r="V44" s="355"/>
    </row>
    <row r="45" spans="1:22" ht="9.75" customHeight="1" x14ac:dyDescent="0.2">
      <c r="A45" s="258"/>
      <c r="B45" s="402" t="s">
        <v>24</v>
      </c>
      <c r="C45" s="403"/>
      <c r="D45" s="403"/>
      <c r="E45" s="403"/>
      <c r="F45" s="404"/>
      <c r="G45" s="417"/>
      <c r="H45" s="418"/>
      <c r="I45" s="418"/>
      <c r="J45" s="418"/>
      <c r="K45" s="418"/>
      <c r="L45" s="418"/>
      <c r="M45" s="418"/>
      <c r="N45" s="418"/>
      <c r="O45" s="418"/>
      <c r="P45" s="418"/>
      <c r="Q45" s="418"/>
      <c r="R45" s="418"/>
      <c r="S45" s="418"/>
      <c r="T45" s="418"/>
      <c r="U45" s="418"/>
      <c r="V45" s="419"/>
    </row>
    <row r="46" spans="1:22" ht="10" customHeight="1" x14ac:dyDescent="0.2">
      <c r="A46" s="258"/>
      <c r="B46" s="402"/>
      <c r="C46" s="403"/>
      <c r="D46" s="403"/>
      <c r="E46" s="403"/>
      <c r="F46" s="404"/>
      <c r="G46" s="353"/>
      <c r="H46" s="354"/>
      <c r="I46" s="354"/>
      <c r="J46" s="354"/>
      <c r="K46" s="354"/>
      <c r="L46" s="354"/>
      <c r="M46" s="354"/>
      <c r="N46" s="354"/>
      <c r="O46" s="354"/>
      <c r="P46" s="354"/>
      <c r="Q46" s="354"/>
      <c r="R46" s="354"/>
      <c r="S46" s="354"/>
      <c r="T46" s="354"/>
      <c r="U46" s="354"/>
      <c r="V46" s="355"/>
    </row>
    <row r="47" spans="1:22" ht="10" customHeight="1" x14ac:dyDescent="0.2">
      <c r="A47" s="258"/>
      <c r="B47" s="402"/>
      <c r="C47" s="403"/>
      <c r="D47" s="403"/>
      <c r="E47" s="403"/>
      <c r="F47" s="404"/>
      <c r="G47" s="356"/>
      <c r="H47" s="357"/>
      <c r="I47" s="357"/>
      <c r="J47" s="357"/>
      <c r="K47" s="357"/>
      <c r="L47" s="357"/>
      <c r="M47" s="357"/>
      <c r="N47" s="357"/>
      <c r="O47" s="357"/>
      <c r="P47" s="357"/>
      <c r="Q47" s="357"/>
      <c r="R47" s="357"/>
      <c r="S47" s="357"/>
      <c r="T47" s="357"/>
      <c r="U47" s="357"/>
      <c r="V47" s="358"/>
    </row>
    <row r="48" spans="1:22" ht="9.75" customHeight="1" x14ac:dyDescent="0.2">
      <c r="A48" s="258"/>
      <c r="B48" s="411" t="s">
        <v>28</v>
      </c>
      <c r="C48" s="412"/>
      <c r="D48" s="412"/>
      <c r="E48" s="412"/>
      <c r="F48" s="413"/>
      <c r="G48" s="420" t="s">
        <v>29</v>
      </c>
      <c r="H48" s="421"/>
      <c r="I48" s="421"/>
      <c r="J48" s="421"/>
      <c r="K48" s="421"/>
      <c r="L48" s="421"/>
      <c r="M48" s="424" t="str">
        <f>VLOOKUP(G48,A152:N154,2,FALSE)</f>
        <v>左欄の「指導者を養成する事業」・「指導者を派遣する事業」のいずれかを選択してください。</v>
      </c>
      <c r="N48" s="425"/>
      <c r="O48" s="425"/>
      <c r="P48" s="425"/>
      <c r="Q48" s="425"/>
      <c r="R48" s="425"/>
      <c r="S48" s="425"/>
      <c r="T48" s="425"/>
      <c r="U48" s="425"/>
      <c r="V48" s="426"/>
    </row>
    <row r="49" spans="1:22" ht="9.75" customHeight="1" x14ac:dyDescent="0.2">
      <c r="A49" s="258"/>
      <c r="B49" s="189"/>
      <c r="C49" s="252"/>
      <c r="D49" s="252"/>
      <c r="E49" s="252"/>
      <c r="F49" s="253"/>
      <c r="G49" s="420"/>
      <c r="H49" s="421"/>
      <c r="I49" s="421"/>
      <c r="J49" s="421"/>
      <c r="K49" s="421"/>
      <c r="L49" s="421"/>
      <c r="M49" s="424"/>
      <c r="N49" s="425"/>
      <c r="O49" s="425"/>
      <c r="P49" s="425"/>
      <c r="Q49" s="425"/>
      <c r="R49" s="425"/>
      <c r="S49" s="425"/>
      <c r="T49" s="425"/>
      <c r="U49" s="425"/>
      <c r="V49" s="426"/>
    </row>
    <row r="50" spans="1:22" ht="10" customHeight="1" x14ac:dyDescent="0.2">
      <c r="A50" s="258"/>
      <c r="B50" s="189"/>
      <c r="C50" s="252"/>
      <c r="D50" s="252"/>
      <c r="E50" s="252"/>
      <c r="F50" s="253"/>
      <c r="G50" s="422"/>
      <c r="H50" s="423"/>
      <c r="I50" s="423"/>
      <c r="J50" s="423"/>
      <c r="K50" s="423"/>
      <c r="L50" s="423"/>
      <c r="M50" s="427"/>
      <c r="N50" s="428"/>
      <c r="O50" s="428"/>
      <c r="P50" s="428"/>
      <c r="Q50" s="428"/>
      <c r="R50" s="428"/>
      <c r="S50" s="428"/>
      <c r="T50" s="428"/>
      <c r="U50" s="428"/>
      <c r="V50" s="429"/>
    </row>
    <row r="51" spans="1:22" ht="9.75" customHeight="1" x14ac:dyDescent="0.2">
      <c r="A51" s="258"/>
      <c r="B51" s="189"/>
      <c r="C51" s="252"/>
      <c r="D51" s="252"/>
      <c r="E51" s="252"/>
      <c r="F51" s="253"/>
      <c r="G51" s="417"/>
      <c r="H51" s="418"/>
      <c r="I51" s="418"/>
      <c r="J51" s="418"/>
      <c r="K51" s="418"/>
      <c r="L51" s="418"/>
      <c r="M51" s="418"/>
      <c r="N51" s="418"/>
      <c r="O51" s="418"/>
      <c r="P51" s="418"/>
      <c r="Q51" s="418"/>
      <c r="R51" s="418"/>
      <c r="S51" s="418"/>
      <c r="T51" s="418"/>
      <c r="U51" s="418"/>
      <c r="V51" s="419"/>
    </row>
    <row r="52" spans="1:22" ht="9.75" customHeight="1" x14ac:dyDescent="0.2">
      <c r="A52" s="258"/>
      <c r="B52" s="189"/>
      <c r="C52" s="252"/>
      <c r="D52" s="252"/>
      <c r="E52" s="252"/>
      <c r="F52" s="253"/>
      <c r="G52" s="353"/>
      <c r="H52" s="354"/>
      <c r="I52" s="354"/>
      <c r="J52" s="354"/>
      <c r="K52" s="354"/>
      <c r="L52" s="354"/>
      <c r="M52" s="354"/>
      <c r="N52" s="354"/>
      <c r="O52" s="354"/>
      <c r="P52" s="354"/>
      <c r="Q52" s="354"/>
      <c r="R52" s="354"/>
      <c r="S52" s="354"/>
      <c r="T52" s="354"/>
      <c r="U52" s="354"/>
      <c r="V52" s="355"/>
    </row>
    <row r="53" spans="1:22" ht="9.75" customHeight="1" x14ac:dyDescent="0.2">
      <c r="A53" s="258"/>
      <c r="B53" s="189"/>
      <c r="C53" s="252"/>
      <c r="D53" s="252"/>
      <c r="E53" s="252"/>
      <c r="F53" s="253"/>
      <c r="G53" s="353"/>
      <c r="H53" s="354"/>
      <c r="I53" s="354"/>
      <c r="J53" s="354"/>
      <c r="K53" s="354"/>
      <c r="L53" s="354"/>
      <c r="M53" s="354"/>
      <c r="N53" s="354"/>
      <c r="O53" s="354"/>
      <c r="P53" s="354"/>
      <c r="Q53" s="354"/>
      <c r="R53" s="354"/>
      <c r="S53" s="354"/>
      <c r="T53" s="354"/>
      <c r="U53" s="354"/>
      <c r="V53" s="355"/>
    </row>
    <row r="54" spans="1:22" ht="9.75" customHeight="1" x14ac:dyDescent="0.2">
      <c r="A54" s="258"/>
      <c r="B54" s="189"/>
      <c r="C54" s="252"/>
      <c r="D54" s="252"/>
      <c r="E54" s="252"/>
      <c r="F54" s="253"/>
      <c r="G54" s="353"/>
      <c r="H54" s="354"/>
      <c r="I54" s="354"/>
      <c r="J54" s="354"/>
      <c r="K54" s="354"/>
      <c r="L54" s="354"/>
      <c r="M54" s="354"/>
      <c r="N54" s="354"/>
      <c r="O54" s="354"/>
      <c r="P54" s="354"/>
      <c r="Q54" s="354"/>
      <c r="R54" s="354"/>
      <c r="S54" s="354"/>
      <c r="T54" s="354"/>
      <c r="U54" s="354"/>
      <c r="V54" s="355"/>
    </row>
    <row r="55" spans="1:22" ht="9.75" customHeight="1" x14ac:dyDescent="0.2">
      <c r="A55" s="258"/>
      <c r="B55" s="189"/>
      <c r="C55" s="252"/>
      <c r="D55" s="252"/>
      <c r="E55" s="252"/>
      <c r="F55" s="253"/>
      <c r="G55" s="353"/>
      <c r="H55" s="354"/>
      <c r="I55" s="354"/>
      <c r="J55" s="354"/>
      <c r="K55" s="354"/>
      <c r="L55" s="354"/>
      <c r="M55" s="354"/>
      <c r="N55" s="354"/>
      <c r="O55" s="354"/>
      <c r="P55" s="354"/>
      <c r="Q55" s="354"/>
      <c r="R55" s="354"/>
      <c r="S55" s="354"/>
      <c r="T55" s="354"/>
      <c r="U55" s="354"/>
      <c r="V55" s="355"/>
    </row>
    <row r="56" spans="1:22" ht="9.75" customHeight="1" x14ac:dyDescent="0.2">
      <c r="A56" s="258"/>
      <c r="B56" s="189"/>
      <c r="C56" s="252"/>
      <c r="D56" s="252"/>
      <c r="E56" s="252"/>
      <c r="F56" s="253"/>
      <c r="G56" s="353"/>
      <c r="H56" s="354"/>
      <c r="I56" s="354"/>
      <c r="J56" s="354"/>
      <c r="K56" s="354"/>
      <c r="L56" s="354"/>
      <c r="M56" s="354"/>
      <c r="N56" s="354"/>
      <c r="O56" s="354"/>
      <c r="P56" s="354"/>
      <c r="Q56" s="354"/>
      <c r="R56" s="354"/>
      <c r="S56" s="354"/>
      <c r="T56" s="354"/>
      <c r="U56" s="354"/>
      <c r="V56" s="355"/>
    </row>
    <row r="57" spans="1:22" ht="9.75" customHeight="1" x14ac:dyDescent="0.2">
      <c r="A57" s="258"/>
      <c r="B57" s="189"/>
      <c r="C57" s="252"/>
      <c r="D57" s="252"/>
      <c r="E57" s="252"/>
      <c r="F57" s="253"/>
      <c r="G57" s="353"/>
      <c r="H57" s="354"/>
      <c r="I57" s="354"/>
      <c r="J57" s="354"/>
      <c r="K57" s="354"/>
      <c r="L57" s="354"/>
      <c r="M57" s="354"/>
      <c r="N57" s="354"/>
      <c r="O57" s="354"/>
      <c r="P57" s="354"/>
      <c r="Q57" s="354"/>
      <c r="R57" s="354"/>
      <c r="S57" s="354"/>
      <c r="T57" s="354"/>
      <c r="U57" s="354"/>
      <c r="V57" s="355"/>
    </row>
    <row r="58" spans="1:22" ht="10" customHeight="1" x14ac:dyDescent="0.2">
      <c r="A58" s="258"/>
      <c r="B58" s="189"/>
      <c r="C58" s="252"/>
      <c r="D58" s="252"/>
      <c r="E58" s="252"/>
      <c r="F58" s="253"/>
      <c r="G58" s="353"/>
      <c r="H58" s="354"/>
      <c r="I58" s="354"/>
      <c r="J58" s="354"/>
      <c r="K58" s="354"/>
      <c r="L58" s="354"/>
      <c r="M58" s="354"/>
      <c r="N58" s="354"/>
      <c r="O58" s="354"/>
      <c r="P58" s="354"/>
      <c r="Q58" s="354"/>
      <c r="R58" s="354"/>
      <c r="S58" s="354"/>
      <c r="T58" s="354"/>
      <c r="U58" s="354"/>
      <c r="V58" s="355"/>
    </row>
    <row r="59" spans="1:22" ht="10" customHeight="1" x14ac:dyDescent="0.2">
      <c r="A59" s="258"/>
      <c r="B59" s="414"/>
      <c r="C59" s="415"/>
      <c r="D59" s="415"/>
      <c r="E59" s="415"/>
      <c r="F59" s="416"/>
      <c r="G59" s="356"/>
      <c r="H59" s="357"/>
      <c r="I59" s="357"/>
      <c r="J59" s="357"/>
      <c r="K59" s="357"/>
      <c r="L59" s="357"/>
      <c r="M59" s="357"/>
      <c r="N59" s="357"/>
      <c r="O59" s="357"/>
      <c r="P59" s="357"/>
      <c r="Q59" s="357"/>
      <c r="R59" s="357"/>
      <c r="S59" s="357"/>
      <c r="T59" s="357"/>
      <c r="U59" s="357"/>
      <c r="V59" s="358"/>
    </row>
    <row r="60" spans="1:22" ht="9.75" customHeight="1" x14ac:dyDescent="0.2">
      <c r="A60" s="258"/>
      <c r="B60" s="411" t="s">
        <v>56</v>
      </c>
      <c r="C60" s="412"/>
      <c r="D60" s="412"/>
      <c r="E60" s="412"/>
      <c r="F60" s="412"/>
      <c r="G60" s="433" t="str">
        <f>VLOOKUP($G$48,$A$152:$O$154,14,FALSE)</f>
        <v>養成講習会の実施回数</v>
      </c>
      <c r="H60" s="434"/>
      <c r="I60" s="434"/>
      <c r="J60" s="434"/>
      <c r="K60" s="434"/>
      <c r="L60" s="439"/>
      <c r="M60" s="440"/>
      <c r="N60" s="443" t="s">
        <v>14</v>
      </c>
      <c r="O60" s="418" t="s">
        <v>55</v>
      </c>
      <c r="P60" s="418"/>
      <c r="Q60" s="418"/>
      <c r="R60" s="418"/>
      <c r="S60" s="418"/>
      <c r="T60" s="418"/>
      <c r="U60" s="418"/>
      <c r="V60" s="419"/>
    </row>
    <row r="61" spans="1:22" ht="9.75" customHeight="1" x14ac:dyDescent="0.2">
      <c r="A61" s="258"/>
      <c r="B61" s="189"/>
      <c r="C61" s="252"/>
      <c r="D61" s="252"/>
      <c r="E61" s="252"/>
      <c r="F61" s="252"/>
      <c r="G61" s="435"/>
      <c r="H61" s="436"/>
      <c r="I61" s="436"/>
      <c r="J61" s="436"/>
      <c r="K61" s="436"/>
      <c r="L61" s="441"/>
      <c r="M61" s="409"/>
      <c r="N61" s="444"/>
      <c r="O61" s="354"/>
      <c r="P61" s="354"/>
      <c r="Q61" s="354"/>
      <c r="R61" s="354"/>
      <c r="S61" s="354"/>
      <c r="T61" s="354"/>
      <c r="U61" s="354"/>
      <c r="V61" s="355"/>
    </row>
    <row r="62" spans="1:22" ht="9.75" customHeight="1" x14ac:dyDescent="0.2">
      <c r="A62" s="258"/>
      <c r="B62" s="189"/>
      <c r="C62" s="252"/>
      <c r="D62" s="252"/>
      <c r="E62" s="252"/>
      <c r="F62" s="252"/>
      <c r="G62" s="437"/>
      <c r="H62" s="438"/>
      <c r="I62" s="438"/>
      <c r="J62" s="438"/>
      <c r="K62" s="438"/>
      <c r="L62" s="442"/>
      <c r="M62" s="410"/>
      <c r="N62" s="445"/>
      <c r="O62" s="357"/>
      <c r="P62" s="357"/>
      <c r="Q62" s="357"/>
      <c r="R62" s="357"/>
      <c r="S62" s="357"/>
      <c r="T62" s="357"/>
      <c r="U62" s="357"/>
      <c r="V62" s="358"/>
    </row>
    <row r="63" spans="1:22" ht="9.75" customHeight="1" x14ac:dyDescent="0.2">
      <c r="A63" s="258"/>
      <c r="B63" s="189"/>
      <c r="C63" s="252"/>
      <c r="D63" s="252"/>
      <c r="E63" s="252"/>
      <c r="F63" s="253"/>
      <c r="G63" s="446" t="str">
        <f>VLOOKUP($G$48,$A$152:$O$154,3,FALSE)</f>
        <v xml:space="preserve">スポーツ指導者等の養成講習会の平均参加人数 </v>
      </c>
      <c r="H63" s="447"/>
      <c r="I63" s="447"/>
      <c r="J63" s="447"/>
      <c r="K63" s="448"/>
      <c r="L63" s="455"/>
      <c r="M63" s="456"/>
      <c r="N63" s="440" t="s">
        <v>26</v>
      </c>
      <c r="O63" s="461" t="str">
        <f>VLOOKUP($G$48,$A$152:$O$154,8,FALSE)</f>
        <v>スポーツ指導者等の養成講習会の総参加人数</v>
      </c>
      <c r="P63" s="447"/>
      <c r="Q63" s="447"/>
      <c r="R63" s="447"/>
      <c r="S63" s="448"/>
      <c r="T63" s="317">
        <f>L60*L63</f>
        <v>0</v>
      </c>
      <c r="U63" s="317"/>
      <c r="V63" s="464" t="s">
        <v>26</v>
      </c>
    </row>
    <row r="64" spans="1:22" ht="10" customHeight="1" x14ac:dyDescent="0.2">
      <c r="A64" s="258"/>
      <c r="B64" s="189"/>
      <c r="C64" s="252"/>
      <c r="D64" s="252"/>
      <c r="E64" s="252"/>
      <c r="F64" s="253"/>
      <c r="G64" s="449"/>
      <c r="H64" s="450"/>
      <c r="I64" s="450"/>
      <c r="J64" s="450"/>
      <c r="K64" s="451"/>
      <c r="L64" s="457"/>
      <c r="M64" s="458"/>
      <c r="N64" s="409"/>
      <c r="O64" s="462"/>
      <c r="P64" s="450"/>
      <c r="Q64" s="450"/>
      <c r="R64" s="450"/>
      <c r="S64" s="451"/>
      <c r="T64" s="317"/>
      <c r="U64" s="317"/>
      <c r="V64" s="464"/>
    </row>
    <row r="65" spans="1:22" ht="10" customHeight="1" x14ac:dyDescent="0.2">
      <c r="A65" s="258"/>
      <c r="B65" s="189"/>
      <c r="C65" s="252"/>
      <c r="D65" s="252"/>
      <c r="E65" s="252"/>
      <c r="F65" s="253"/>
      <c r="G65" s="452"/>
      <c r="H65" s="453"/>
      <c r="I65" s="453"/>
      <c r="J65" s="453"/>
      <c r="K65" s="454"/>
      <c r="L65" s="459"/>
      <c r="M65" s="460"/>
      <c r="N65" s="410"/>
      <c r="O65" s="463"/>
      <c r="P65" s="453"/>
      <c r="Q65" s="453"/>
      <c r="R65" s="453"/>
      <c r="S65" s="454"/>
      <c r="T65" s="317"/>
      <c r="U65" s="317"/>
      <c r="V65" s="464"/>
    </row>
    <row r="66" spans="1:22" ht="9.75" customHeight="1" x14ac:dyDescent="0.2">
      <c r="A66" s="258"/>
      <c r="B66" s="189"/>
      <c r="C66" s="252"/>
      <c r="D66" s="252"/>
      <c r="E66" s="252"/>
      <c r="F66" s="253"/>
      <c r="G66" s="446" t="str">
        <f>VLOOKUP($G$48,$A$152:$O$154,4,FALSE)</f>
        <v>うち、女性の平均参加人数</v>
      </c>
      <c r="H66" s="447"/>
      <c r="I66" s="447"/>
      <c r="J66" s="447"/>
      <c r="K66" s="448"/>
      <c r="L66" s="455"/>
      <c r="M66" s="456"/>
      <c r="N66" s="440" t="s">
        <v>26</v>
      </c>
      <c r="O66" s="461" t="str">
        <f>VLOOKUP($G$48,$A$152:$O$154,9,FALSE)</f>
        <v>女性参加割合</v>
      </c>
      <c r="P66" s="447"/>
      <c r="Q66" s="447"/>
      <c r="R66" s="447"/>
      <c r="S66" s="448"/>
      <c r="T66" s="220">
        <f>IF(ISERROR(ROUNDDOWN(L66/L63*100,4)),0,ROUNDDOWN(L66/L63*100,4))</f>
        <v>0</v>
      </c>
      <c r="U66" s="220"/>
      <c r="V66" s="464" t="s">
        <v>27</v>
      </c>
    </row>
    <row r="67" spans="1:22" ht="10" customHeight="1" x14ac:dyDescent="0.2">
      <c r="A67" s="258"/>
      <c r="B67" s="189"/>
      <c r="C67" s="252"/>
      <c r="D67" s="252"/>
      <c r="E67" s="252"/>
      <c r="F67" s="253"/>
      <c r="G67" s="449"/>
      <c r="H67" s="450"/>
      <c r="I67" s="450"/>
      <c r="J67" s="450"/>
      <c r="K67" s="451"/>
      <c r="L67" s="457"/>
      <c r="M67" s="458"/>
      <c r="N67" s="409"/>
      <c r="O67" s="462"/>
      <c r="P67" s="450"/>
      <c r="Q67" s="450"/>
      <c r="R67" s="450"/>
      <c r="S67" s="451"/>
      <c r="T67" s="220"/>
      <c r="U67" s="220"/>
      <c r="V67" s="464"/>
    </row>
    <row r="68" spans="1:22" ht="10" customHeight="1" x14ac:dyDescent="0.2">
      <c r="A68" s="258"/>
      <c r="B68" s="189"/>
      <c r="C68" s="252"/>
      <c r="D68" s="252"/>
      <c r="E68" s="252"/>
      <c r="F68" s="253"/>
      <c r="G68" s="452"/>
      <c r="H68" s="453"/>
      <c r="I68" s="453"/>
      <c r="J68" s="453"/>
      <c r="K68" s="454"/>
      <c r="L68" s="459"/>
      <c r="M68" s="460"/>
      <c r="N68" s="410"/>
      <c r="O68" s="463"/>
      <c r="P68" s="453"/>
      <c r="Q68" s="453"/>
      <c r="R68" s="453"/>
      <c r="S68" s="454"/>
      <c r="T68" s="220"/>
      <c r="U68" s="220"/>
      <c r="V68" s="464"/>
    </row>
    <row r="69" spans="1:22" ht="9.75" customHeight="1" x14ac:dyDescent="0.2">
      <c r="A69" s="258"/>
      <c r="B69" s="189"/>
      <c r="C69" s="252"/>
      <c r="D69" s="252"/>
      <c r="E69" s="252"/>
      <c r="F69" s="253"/>
      <c r="G69" s="446" t="str">
        <f>VLOOKUP($G$48,$A$152:$O$154,5,FALSE)</f>
        <v>うち地域住民（貴団体の行政区画内に住む方）の参加人数</v>
      </c>
      <c r="H69" s="447"/>
      <c r="I69" s="447"/>
      <c r="J69" s="447"/>
      <c r="K69" s="448"/>
      <c r="L69" s="455"/>
      <c r="M69" s="456"/>
      <c r="N69" s="440" t="s">
        <v>26</v>
      </c>
      <c r="O69" s="466" t="str">
        <f>VLOOKUP($G$48,$A$152:$O$154,10,FALSE)</f>
        <v>地域住民参加割合</v>
      </c>
      <c r="P69" s="467"/>
      <c r="Q69" s="467"/>
      <c r="R69" s="467"/>
      <c r="S69" s="468"/>
      <c r="T69" s="220">
        <f>IF($G$48=$A$154,"",IF(ISERROR(ROUNDDOWN(L69/L63*100,4)),0,ROUNDDOWN(L69/L63*100,4)))</f>
        <v>0</v>
      </c>
      <c r="U69" s="220"/>
      <c r="V69" s="464" t="str">
        <f>IF($G$69=$E$152,"％","")</f>
        <v>％</v>
      </c>
    </row>
    <row r="70" spans="1:22" ht="10" customHeight="1" x14ac:dyDescent="0.2">
      <c r="A70" s="258"/>
      <c r="B70" s="189"/>
      <c r="C70" s="252"/>
      <c r="D70" s="252"/>
      <c r="E70" s="252"/>
      <c r="F70" s="253"/>
      <c r="G70" s="449"/>
      <c r="H70" s="450"/>
      <c r="I70" s="450"/>
      <c r="J70" s="450"/>
      <c r="K70" s="451"/>
      <c r="L70" s="457"/>
      <c r="M70" s="458"/>
      <c r="N70" s="409"/>
      <c r="O70" s="469"/>
      <c r="P70" s="470"/>
      <c r="Q70" s="470"/>
      <c r="R70" s="470"/>
      <c r="S70" s="471"/>
      <c r="T70" s="220"/>
      <c r="U70" s="220"/>
      <c r="V70" s="464"/>
    </row>
    <row r="71" spans="1:22" ht="10" customHeight="1" x14ac:dyDescent="0.2">
      <c r="A71" s="258"/>
      <c r="B71" s="189"/>
      <c r="C71" s="252"/>
      <c r="D71" s="252"/>
      <c r="E71" s="252"/>
      <c r="F71" s="253"/>
      <c r="G71" s="452"/>
      <c r="H71" s="453"/>
      <c r="I71" s="453"/>
      <c r="J71" s="453"/>
      <c r="K71" s="454"/>
      <c r="L71" s="457"/>
      <c r="M71" s="458"/>
      <c r="N71" s="409"/>
      <c r="O71" s="472"/>
      <c r="P71" s="473"/>
      <c r="Q71" s="473"/>
      <c r="R71" s="473"/>
      <c r="S71" s="474"/>
      <c r="T71" s="230"/>
      <c r="U71" s="230"/>
      <c r="V71" s="465"/>
    </row>
    <row r="72" spans="1:22" ht="9.75" customHeight="1" x14ac:dyDescent="0.2">
      <c r="A72" s="258"/>
      <c r="B72" s="475" t="str">
        <f>VLOOKUP($G$48,$A$152:$O$154,6,FALSE)</f>
        <v xml:space="preserve">養成講習会に参加することで取得できる資格はあるか </v>
      </c>
      <c r="C72" s="123"/>
      <c r="D72" s="123"/>
      <c r="E72" s="123"/>
      <c r="F72" s="476"/>
      <c r="G72" s="481"/>
      <c r="H72" s="440"/>
      <c r="I72" s="440"/>
      <c r="J72" s="443"/>
      <c r="K72" s="122" t="str">
        <f>VLOOKUP($G$48,$A$152:$O$154,11,FALSE)</f>
        <v>養成講習会に参加することで取得できる資格</v>
      </c>
      <c r="L72" s="123"/>
      <c r="M72" s="124"/>
      <c r="N72" s="484"/>
      <c r="O72" s="484"/>
      <c r="P72" s="484"/>
      <c r="Q72" s="484"/>
      <c r="R72" s="484"/>
      <c r="S72" s="484"/>
      <c r="T72" s="484"/>
      <c r="U72" s="484"/>
      <c r="V72" s="485"/>
    </row>
    <row r="73" spans="1:22" ht="9.75" customHeight="1" x14ac:dyDescent="0.2">
      <c r="A73" s="258"/>
      <c r="B73" s="477"/>
      <c r="C73" s="126"/>
      <c r="D73" s="126"/>
      <c r="E73" s="126"/>
      <c r="F73" s="478"/>
      <c r="G73" s="482"/>
      <c r="H73" s="409"/>
      <c r="I73" s="409"/>
      <c r="J73" s="444"/>
      <c r="K73" s="125"/>
      <c r="L73" s="126"/>
      <c r="M73" s="127"/>
      <c r="N73" s="486"/>
      <c r="O73" s="486"/>
      <c r="P73" s="486"/>
      <c r="Q73" s="486"/>
      <c r="R73" s="486"/>
      <c r="S73" s="486"/>
      <c r="T73" s="486"/>
      <c r="U73" s="486"/>
      <c r="V73" s="487"/>
    </row>
    <row r="74" spans="1:22" ht="9.75" customHeight="1" x14ac:dyDescent="0.2">
      <c r="A74" s="258"/>
      <c r="B74" s="477"/>
      <c r="C74" s="126"/>
      <c r="D74" s="126"/>
      <c r="E74" s="126"/>
      <c r="F74" s="478"/>
      <c r="G74" s="482"/>
      <c r="H74" s="409"/>
      <c r="I74" s="409"/>
      <c r="J74" s="444"/>
      <c r="K74" s="125"/>
      <c r="L74" s="126"/>
      <c r="M74" s="127"/>
      <c r="N74" s="486"/>
      <c r="O74" s="486"/>
      <c r="P74" s="486"/>
      <c r="Q74" s="486"/>
      <c r="R74" s="486"/>
      <c r="S74" s="486"/>
      <c r="T74" s="486"/>
      <c r="U74" s="486"/>
      <c r="V74" s="487"/>
    </row>
    <row r="75" spans="1:22" ht="10" customHeight="1" x14ac:dyDescent="0.2">
      <c r="A75" s="258"/>
      <c r="B75" s="479"/>
      <c r="C75" s="171"/>
      <c r="D75" s="171"/>
      <c r="E75" s="171"/>
      <c r="F75" s="480"/>
      <c r="G75" s="483"/>
      <c r="H75" s="410"/>
      <c r="I75" s="410"/>
      <c r="J75" s="445"/>
      <c r="K75" s="170"/>
      <c r="L75" s="171"/>
      <c r="M75" s="172"/>
      <c r="N75" s="488"/>
      <c r="O75" s="488"/>
      <c r="P75" s="488"/>
      <c r="Q75" s="488"/>
      <c r="R75" s="488"/>
      <c r="S75" s="488"/>
      <c r="T75" s="488"/>
      <c r="U75" s="488"/>
      <c r="V75" s="489"/>
    </row>
    <row r="76" spans="1:22" ht="9.75" customHeight="1" x14ac:dyDescent="0.2">
      <c r="A76" s="258"/>
      <c r="B76" s="475" t="str">
        <f>VLOOKUP($G$48,$A$152:$O$154,7,FALSE)</f>
        <v xml:space="preserve">系統的な指導者養成システムが構築されているか </v>
      </c>
      <c r="C76" s="123"/>
      <c r="D76" s="123"/>
      <c r="E76" s="123"/>
      <c r="F76" s="476"/>
      <c r="G76" s="481"/>
      <c r="H76" s="440"/>
      <c r="I76" s="440"/>
      <c r="J76" s="443"/>
      <c r="K76" s="122" t="str">
        <f>VLOOKUP($G$48,$A$152:$O$154,12,FALSE)</f>
        <v>指導者養成システムの概要</v>
      </c>
      <c r="L76" s="123"/>
      <c r="M76" s="124"/>
      <c r="N76" s="484"/>
      <c r="O76" s="484"/>
      <c r="P76" s="484"/>
      <c r="Q76" s="484"/>
      <c r="R76" s="484"/>
      <c r="S76" s="484"/>
      <c r="T76" s="484"/>
      <c r="U76" s="484"/>
      <c r="V76" s="485"/>
    </row>
    <row r="77" spans="1:22" ht="9.75" customHeight="1" x14ac:dyDescent="0.2">
      <c r="A77" s="258"/>
      <c r="B77" s="477"/>
      <c r="C77" s="126"/>
      <c r="D77" s="126"/>
      <c r="E77" s="126"/>
      <c r="F77" s="478"/>
      <c r="G77" s="482"/>
      <c r="H77" s="409"/>
      <c r="I77" s="409"/>
      <c r="J77" s="444"/>
      <c r="K77" s="125"/>
      <c r="L77" s="126"/>
      <c r="M77" s="127"/>
      <c r="N77" s="486"/>
      <c r="O77" s="486"/>
      <c r="P77" s="486"/>
      <c r="Q77" s="486"/>
      <c r="R77" s="486"/>
      <c r="S77" s="486"/>
      <c r="T77" s="486"/>
      <c r="U77" s="486"/>
      <c r="V77" s="487"/>
    </row>
    <row r="78" spans="1:22" ht="9.75" customHeight="1" x14ac:dyDescent="0.2">
      <c r="A78" s="258"/>
      <c r="B78" s="477"/>
      <c r="C78" s="126"/>
      <c r="D78" s="126"/>
      <c r="E78" s="126"/>
      <c r="F78" s="478"/>
      <c r="G78" s="482"/>
      <c r="H78" s="409"/>
      <c r="I78" s="409"/>
      <c r="J78" s="444"/>
      <c r="K78" s="125"/>
      <c r="L78" s="126"/>
      <c r="M78" s="127"/>
      <c r="N78" s="486"/>
      <c r="O78" s="486"/>
      <c r="P78" s="486"/>
      <c r="Q78" s="486"/>
      <c r="R78" s="486"/>
      <c r="S78" s="486"/>
      <c r="T78" s="486"/>
      <c r="U78" s="486"/>
      <c r="V78" s="487"/>
    </row>
    <row r="79" spans="1:22" ht="9.75" customHeight="1" x14ac:dyDescent="0.2">
      <c r="A79" s="258"/>
      <c r="B79" s="477"/>
      <c r="C79" s="126"/>
      <c r="D79" s="126"/>
      <c r="E79" s="126"/>
      <c r="F79" s="478"/>
      <c r="G79" s="482"/>
      <c r="H79" s="409"/>
      <c r="I79" s="409"/>
      <c r="J79" s="444"/>
      <c r="K79" s="125"/>
      <c r="L79" s="126"/>
      <c r="M79" s="127"/>
      <c r="N79" s="486"/>
      <c r="O79" s="486"/>
      <c r="P79" s="486"/>
      <c r="Q79" s="486"/>
      <c r="R79" s="486"/>
      <c r="S79" s="486"/>
      <c r="T79" s="486"/>
      <c r="U79" s="486"/>
      <c r="V79" s="487"/>
    </row>
    <row r="80" spans="1:22" ht="9.75" customHeight="1" x14ac:dyDescent="0.2">
      <c r="A80" s="258"/>
      <c r="B80" s="477"/>
      <c r="C80" s="126"/>
      <c r="D80" s="126"/>
      <c r="E80" s="126"/>
      <c r="F80" s="478"/>
      <c r="G80" s="482"/>
      <c r="H80" s="409"/>
      <c r="I80" s="409"/>
      <c r="J80" s="444"/>
      <c r="K80" s="125"/>
      <c r="L80" s="126"/>
      <c r="M80" s="127"/>
      <c r="N80" s="486"/>
      <c r="O80" s="486"/>
      <c r="P80" s="486"/>
      <c r="Q80" s="486"/>
      <c r="R80" s="486"/>
      <c r="S80" s="486"/>
      <c r="T80" s="486"/>
      <c r="U80" s="486"/>
      <c r="V80" s="487"/>
    </row>
    <row r="81" spans="1:22" ht="10" customHeight="1" thickBot="1" x14ac:dyDescent="0.25">
      <c r="A81" s="398"/>
      <c r="B81" s="490"/>
      <c r="C81" s="129"/>
      <c r="D81" s="129"/>
      <c r="E81" s="129"/>
      <c r="F81" s="491"/>
      <c r="G81" s="492"/>
      <c r="H81" s="493"/>
      <c r="I81" s="493"/>
      <c r="J81" s="494"/>
      <c r="K81" s="128"/>
      <c r="L81" s="129"/>
      <c r="M81" s="130"/>
      <c r="N81" s="495"/>
      <c r="O81" s="495"/>
      <c r="P81" s="495"/>
      <c r="Q81" s="495"/>
      <c r="R81" s="495"/>
      <c r="S81" s="495"/>
      <c r="T81" s="495"/>
      <c r="U81" s="495"/>
      <c r="V81" s="496"/>
    </row>
    <row r="82" spans="1:22" ht="10" customHeight="1" x14ac:dyDescent="0.2">
      <c r="A82" s="257" t="s">
        <v>8</v>
      </c>
      <c r="B82" s="259" t="s">
        <v>62</v>
      </c>
      <c r="C82" s="260"/>
      <c r="D82" s="260" t="s">
        <v>59</v>
      </c>
      <c r="E82" s="260"/>
      <c r="F82" s="263"/>
      <c r="G82" s="57"/>
      <c r="H82" s="52"/>
      <c r="I82" s="52"/>
      <c r="J82" s="52"/>
      <c r="K82" s="52"/>
      <c r="L82" s="52"/>
      <c r="M82" s="52"/>
      <c r="N82" s="52"/>
      <c r="O82" s="52"/>
      <c r="P82" s="52"/>
      <c r="Q82" s="52"/>
      <c r="R82" s="52"/>
      <c r="S82" s="52"/>
      <c r="T82" s="52"/>
      <c r="U82" s="52"/>
      <c r="V82" s="53"/>
    </row>
    <row r="83" spans="1:22" ht="10" customHeight="1" x14ac:dyDescent="0.2">
      <c r="A83" s="258"/>
      <c r="B83" s="261"/>
      <c r="C83" s="262"/>
      <c r="D83" s="262"/>
      <c r="E83" s="262"/>
      <c r="F83" s="264"/>
      <c r="G83" s="58"/>
      <c r="H83" s="54"/>
      <c r="I83" s="54"/>
      <c r="J83" s="54"/>
      <c r="K83" s="54"/>
      <c r="L83" s="54"/>
      <c r="M83" s="54"/>
      <c r="N83" s="54"/>
      <c r="O83" s="54"/>
      <c r="P83" s="54"/>
      <c r="Q83" s="54"/>
      <c r="R83" s="54"/>
      <c r="S83" s="54"/>
      <c r="T83" s="54"/>
      <c r="U83" s="54"/>
      <c r="V83" s="55"/>
    </row>
    <row r="84" spans="1:22" ht="10" customHeight="1" x14ac:dyDescent="0.2">
      <c r="A84" s="258"/>
      <c r="B84" s="261"/>
      <c r="C84" s="262"/>
      <c r="D84" s="262"/>
      <c r="E84" s="262"/>
      <c r="F84" s="264"/>
      <c r="G84" s="58"/>
      <c r="H84" s="54"/>
      <c r="I84" s="54"/>
      <c r="J84" s="54"/>
      <c r="K84" s="54"/>
      <c r="L84" s="54"/>
      <c r="M84" s="54"/>
      <c r="N84" s="54"/>
      <c r="O84" s="54"/>
      <c r="P84" s="54"/>
      <c r="Q84" s="54"/>
      <c r="R84" s="54"/>
      <c r="S84" s="54"/>
      <c r="T84" s="54"/>
      <c r="U84" s="54"/>
      <c r="V84" s="55"/>
    </row>
    <row r="85" spans="1:22" ht="10" customHeight="1" x14ac:dyDescent="0.2">
      <c r="A85" s="258"/>
      <c r="B85" s="261"/>
      <c r="C85" s="262"/>
      <c r="D85" s="262"/>
      <c r="E85" s="262"/>
      <c r="F85" s="264"/>
      <c r="G85" s="58"/>
      <c r="H85" s="54"/>
      <c r="I85" s="54"/>
      <c r="J85" s="54"/>
      <c r="K85" s="54"/>
      <c r="L85" s="54"/>
      <c r="M85" s="54"/>
      <c r="N85" s="54"/>
      <c r="O85" s="54"/>
      <c r="P85" s="54"/>
      <c r="Q85" s="54"/>
      <c r="R85" s="54"/>
      <c r="S85" s="54"/>
      <c r="T85" s="54"/>
      <c r="U85" s="54"/>
      <c r="V85" s="55"/>
    </row>
    <row r="86" spans="1:22" ht="10" customHeight="1" x14ac:dyDescent="0.2">
      <c r="A86" s="258"/>
      <c r="B86" s="261"/>
      <c r="C86" s="262"/>
      <c r="D86" s="262"/>
      <c r="E86" s="262"/>
      <c r="F86" s="264"/>
      <c r="G86" s="58"/>
      <c r="H86" s="54"/>
      <c r="I86" s="54"/>
      <c r="J86" s="54"/>
      <c r="K86" s="54"/>
      <c r="L86" s="54"/>
      <c r="M86" s="54"/>
      <c r="N86" s="54"/>
      <c r="O86" s="54"/>
      <c r="P86" s="54"/>
      <c r="Q86" s="54"/>
      <c r="R86" s="54"/>
      <c r="S86" s="54"/>
      <c r="T86" s="54"/>
      <c r="U86" s="54"/>
      <c r="V86" s="55"/>
    </row>
    <row r="87" spans="1:22" ht="10" customHeight="1" x14ac:dyDescent="0.2">
      <c r="A87" s="258"/>
      <c r="B87" s="261"/>
      <c r="C87" s="262"/>
      <c r="D87" s="262"/>
      <c r="E87" s="262"/>
      <c r="F87" s="264"/>
      <c r="G87" s="58"/>
      <c r="H87" s="54"/>
      <c r="I87" s="54"/>
      <c r="J87" s="54"/>
      <c r="K87" s="54"/>
      <c r="L87" s="54"/>
      <c r="M87" s="54"/>
      <c r="N87" s="54"/>
      <c r="O87" s="54"/>
      <c r="P87" s="54"/>
      <c r="Q87" s="54"/>
      <c r="R87" s="54"/>
      <c r="S87" s="54"/>
      <c r="T87" s="54"/>
      <c r="U87" s="54"/>
      <c r="V87" s="55"/>
    </row>
    <row r="88" spans="1:22" ht="10" customHeight="1" x14ac:dyDescent="0.2">
      <c r="A88" s="258"/>
      <c r="B88" s="261"/>
      <c r="C88" s="262"/>
      <c r="D88" s="262"/>
      <c r="E88" s="262"/>
      <c r="F88" s="264"/>
      <c r="G88" s="58"/>
      <c r="H88" s="54"/>
      <c r="I88" s="54"/>
      <c r="J88" s="54"/>
      <c r="K88" s="54"/>
      <c r="L88" s="54"/>
      <c r="M88" s="54"/>
      <c r="N88" s="54"/>
      <c r="O88" s="54"/>
      <c r="P88" s="54"/>
      <c r="Q88" s="54"/>
      <c r="R88" s="54"/>
      <c r="S88" s="54"/>
      <c r="T88" s="54"/>
      <c r="U88" s="54"/>
      <c r="V88" s="55"/>
    </row>
    <row r="89" spans="1:22" ht="10" customHeight="1" x14ac:dyDescent="0.2">
      <c r="A89" s="258"/>
      <c r="B89" s="261"/>
      <c r="C89" s="262"/>
      <c r="D89" s="262"/>
      <c r="E89" s="262"/>
      <c r="F89" s="264"/>
      <c r="G89" s="58"/>
      <c r="H89" s="54"/>
      <c r="I89" s="54"/>
      <c r="J89" s="54"/>
      <c r="K89" s="54"/>
      <c r="L89" s="54"/>
      <c r="M89" s="54"/>
      <c r="N89" s="54"/>
      <c r="O89" s="54"/>
      <c r="P89" s="54"/>
      <c r="Q89" s="54"/>
      <c r="R89" s="54"/>
      <c r="S89" s="54"/>
      <c r="T89" s="54"/>
      <c r="U89" s="54"/>
      <c r="V89" s="55"/>
    </row>
    <row r="90" spans="1:22" ht="10" customHeight="1" x14ac:dyDescent="0.2">
      <c r="A90" s="258"/>
      <c r="B90" s="261"/>
      <c r="C90" s="262"/>
      <c r="D90" s="262"/>
      <c r="E90" s="262"/>
      <c r="F90" s="264"/>
      <c r="G90" s="58"/>
      <c r="H90" s="54"/>
      <c r="I90" s="354" t="s">
        <v>63</v>
      </c>
      <c r="J90" s="354"/>
      <c r="K90" s="354"/>
      <c r="L90" s="354"/>
      <c r="M90" s="354"/>
      <c r="N90" s="354"/>
      <c r="O90" s="354"/>
      <c r="P90" s="354"/>
      <c r="Q90" s="354"/>
      <c r="R90" s="354"/>
      <c r="S90" s="354"/>
      <c r="T90" s="354"/>
      <c r="U90" s="354"/>
      <c r="V90" s="355"/>
    </row>
    <row r="91" spans="1:22" ht="10" customHeight="1" x14ac:dyDescent="0.2">
      <c r="A91" s="258"/>
      <c r="B91" s="261"/>
      <c r="C91" s="262"/>
      <c r="D91" s="262"/>
      <c r="E91" s="262"/>
      <c r="F91" s="264"/>
      <c r="G91" s="58"/>
      <c r="H91" s="54"/>
      <c r="I91" s="354"/>
      <c r="J91" s="354"/>
      <c r="K91" s="354"/>
      <c r="L91" s="354"/>
      <c r="M91" s="354"/>
      <c r="N91" s="354"/>
      <c r="O91" s="354"/>
      <c r="P91" s="354"/>
      <c r="Q91" s="354"/>
      <c r="R91" s="354"/>
      <c r="S91" s="354"/>
      <c r="T91" s="354"/>
      <c r="U91" s="354"/>
      <c r="V91" s="355"/>
    </row>
    <row r="92" spans="1:22" ht="10" customHeight="1" x14ac:dyDescent="0.2">
      <c r="A92" s="258"/>
      <c r="B92" s="261"/>
      <c r="C92" s="262"/>
      <c r="D92" s="262"/>
      <c r="E92" s="262"/>
      <c r="F92" s="264"/>
      <c r="G92" s="353" t="s">
        <v>64</v>
      </c>
      <c r="H92" s="354"/>
      <c r="I92" s="354"/>
      <c r="J92" s="354"/>
      <c r="K92" s="354"/>
      <c r="L92" s="354"/>
      <c r="M92" s="354"/>
      <c r="N92" s="354"/>
      <c r="O92" s="354"/>
      <c r="P92" s="354"/>
      <c r="Q92" s="354"/>
      <c r="R92" s="354"/>
      <c r="S92" s="354"/>
      <c r="T92" s="354"/>
      <c r="U92" s="354"/>
      <c r="V92" s="355"/>
    </row>
    <row r="93" spans="1:22" ht="9.75" customHeight="1" x14ac:dyDescent="0.2">
      <c r="A93" s="258"/>
      <c r="B93" s="261"/>
      <c r="C93" s="262"/>
      <c r="D93" s="262"/>
      <c r="E93" s="262"/>
      <c r="F93" s="264"/>
      <c r="G93" s="356"/>
      <c r="H93" s="357"/>
      <c r="I93" s="357"/>
      <c r="J93" s="357"/>
      <c r="K93" s="357"/>
      <c r="L93" s="357"/>
      <c r="M93" s="357"/>
      <c r="N93" s="357"/>
      <c r="O93" s="357"/>
      <c r="P93" s="357"/>
      <c r="Q93" s="357"/>
      <c r="R93" s="357"/>
      <c r="S93" s="357"/>
      <c r="T93" s="357"/>
      <c r="U93" s="357"/>
      <c r="V93" s="358"/>
    </row>
    <row r="94" spans="1:22" ht="10" customHeight="1" x14ac:dyDescent="0.2">
      <c r="A94" s="258"/>
      <c r="B94" s="359" t="s">
        <v>65</v>
      </c>
      <c r="C94" s="360"/>
      <c r="D94" s="363" t="s">
        <v>9</v>
      </c>
      <c r="E94" s="360"/>
      <c r="F94" s="510"/>
      <c r="G94" s="48"/>
      <c r="H94" s="49"/>
      <c r="I94" s="49"/>
      <c r="J94" s="49"/>
      <c r="K94" s="49"/>
      <c r="L94" s="49"/>
      <c r="M94" s="49"/>
      <c r="N94" s="49"/>
      <c r="O94" s="49"/>
      <c r="P94" s="49"/>
      <c r="Q94" s="49"/>
      <c r="R94" s="49"/>
      <c r="S94" s="49"/>
      <c r="T94" s="49"/>
      <c r="U94" s="49"/>
      <c r="V94" s="50"/>
    </row>
    <row r="95" spans="1:22" ht="10" customHeight="1" x14ac:dyDescent="0.2">
      <c r="A95" s="258"/>
      <c r="B95" s="361"/>
      <c r="C95" s="362"/>
      <c r="D95" s="264"/>
      <c r="E95" s="362"/>
      <c r="F95" s="511"/>
      <c r="G95" s="58"/>
      <c r="H95" s="54"/>
      <c r="I95" s="54"/>
      <c r="J95" s="54"/>
      <c r="K95" s="54"/>
      <c r="L95" s="54"/>
      <c r="M95" s="54"/>
      <c r="N95" s="54"/>
      <c r="O95" s="54"/>
      <c r="P95" s="54"/>
      <c r="Q95" s="54"/>
      <c r="R95" s="54"/>
      <c r="S95" s="54"/>
      <c r="T95" s="54"/>
      <c r="U95" s="54"/>
      <c r="V95" s="55"/>
    </row>
    <row r="96" spans="1:22" ht="10" customHeight="1" x14ac:dyDescent="0.2">
      <c r="A96" s="258"/>
      <c r="B96" s="361"/>
      <c r="C96" s="362"/>
      <c r="D96" s="264"/>
      <c r="E96" s="362"/>
      <c r="F96" s="511"/>
      <c r="G96" s="58"/>
      <c r="H96" s="54"/>
      <c r="I96" s="54"/>
      <c r="J96" s="54"/>
      <c r="K96" s="54"/>
      <c r="L96" s="54"/>
      <c r="M96" s="54"/>
      <c r="N96" s="54"/>
      <c r="O96" s="54"/>
      <c r="P96" s="54"/>
      <c r="Q96" s="54"/>
      <c r="R96" s="54"/>
      <c r="S96" s="54"/>
      <c r="T96" s="54"/>
      <c r="U96" s="54"/>
      <c r="V96" s="55"/>
    </row>
    <row r="97" spans="1:22" ht="10" customHeight="1" x14ac:dyDescent="0.2">
      <c r="A97" s="258"/>
      <c r="B97" s="361"/>
      <c r="C97" s="362"/>
      <c r="D97" s="264"/>
      <c r="E97" s="362"/>
      <c r="F97" s="511"/>
      <c r="G97" s="58"/>
      <c r="H97" s="54"/>
      <c r="I97" s="54"/>
      <c r="J97" s="54"/>
      <c r="K97" s="54"/>
      <c r="L97" s="54"/>
      <c r="M97" s="54"/>
      <c r="N97" s="54"/>
      <c r="O97" s="54"/>
      <c r="P97" s="54"/>
      <c r="Q97" s="54"/>
      <c r="R97" s="54"/>
      <c r="S97" s="54"/>
      <c r="T97" s="54"/>
      <c r="U97" s="54"/>
      <c r="V97" s="55"/>
    </row>
    <row r="98" spans="1:22" ht="10" customHeight="1" x14ac:dyDescent="0.2">
      <c r="A98" s="258"/>
      <c r="B98" s="361"/>
      <c r="C98" s="362"/>
      <c r="D98" s="264"/>
      <c r="E98" s="362"/>
      <c r="F98" s="511"/>
      <c r="G98" s="58"/>
      <c r="H98" s="54"/>
      <c r="I98" s="54"/>
      <c r="J98" s="54"/>
      <c r="K98" s="54"/>
      <c r="L98" s="54"/>
      <c r="M98" s="54"/>
      <c r="N98" s="54"/>
      <c r="O98" s="54"/>
      <c r="P98" s="54"/>
      <c r="Q98" s="54"/>
      <c r="R98" s="54"/>
      <c r="S98" s="54"/>
      <c r="T98" s="54"/>
      <c r="U98" s="54"/>
      <c r="V98" s="55"/>
    </row>
    <row r="99" spans="1:22" ht="10" customHeight="1" x14ac:dyDescent="0.2">
      <c r="A99" s="258"/>
      <c r="B99" s="361"/>
      <c r="C99" s="362"/>
      <c r="D99" s="264"/>
      <c r="E99" s="362"/>
      <c r="F99" s="511"/>
      <c r="G99" s="58"/>
      <c r="H99" s="54"/>
      <c r="I99" s="54"/>
      <c r="J99" s="54"/>
      <c r="K99" s="54"/>
      <c r="L99" s="54"/>
      <c r="M99" s="54"/>
      <c r="N99" s="54"/>
      <c r="O99" s="54"/>
      <c r="P99" s="54"/>
      <c r="Q99" s="54"/>
      <c r="R99" s="54"/>
      <c r="S99" s="54"/>
      <c r="T99" s="54"/>
      <c r="U99" s="54"/>
      <c r="V99" s="55"/>
    </row>
    <row r="100" spans="1:22" ht="10" customHeight="1" x14ac:dyDescent="0.2">
      <c r="A100" s="258"/>
      <c r="B100" s="361"/>
      <c r="C100" s="362"/>
      <c r="D100" s="264"/>
      <c r="E100" s="362"/>
      <c r="F100" s="511"/>
      <c r="G100" s="58"/>
      <c r="H100" s="54"/>
      <c r="I100" s="54"/>
      <c r="J100" s="54"/>
      <c r="K100" s="54"/>
      <c r="L100" s="54"/>
      <c r="M100" s="54"/>
      <c r="N100" s="54"/>
      <c r="O100" s="54"/>
      <c r="P100" s="54"/>
      <c r="Q100" s="54"/>
      <c r="R100" s="54"/>
      <c r="S100" s="54"/>
      <c r="T100" s="54"/>
      <c r="U100" s="54"/>
      <c r="V100" s="55"/>
    </row>
    <row r="101" spans="1:22" ht="10" customHeight="1" x14ac:dyDescent="0.2">
      <c r="A101" s="258"/>
      <c r="B101" s="361"/>
      <c r="C101" s="362"/>
      <c r="D101" s="264"/>
      <c r="E101" s="362"/>
      <c r="F101" s="511"/>
      <c r="G101" s="58"/>
      <c r="H101" s="54"/>
      <c r="I101" s="54"/>
      <c r="J101" s="54"/>
      <c r="K101" s="54"/>
      <c r="L101" s="54"/>
      <c r="M101" s="54"/>
      <c r="N101" s="54"/>
      <c r="O101" s="54"/>
      <c r="P101" s="54"/>
      <c r="Q101" s="54"/>
      <c r="R101" s="54"/>
      <c r="S101" s="54"/>
      <c r="T101" s="54"/>
      <c r="U101" s="54"/>
      <c r="V101" s="55"/>
    </row>
    <row r="102" spans="1:22" ht="10" customHeight="1" x14ac:dyDescent="0.2">
      <c r="A102" s="258"/>
      <c r="B102" s="361"/>
      <c r="C102" s="362"/>
      <c r="D102" s="264"/>
      <c r="E102" s="362"/>
      <c r="F102" s="511"/>
      <c r="G102" s="58"/>
      <c r="H102" s="54"/>
      <c r="I102" s="354" t="s">
        <v>97</v>
      </c>
      <c r="J102" s="354"/>
      <c r="K102" s="354"/>
      <c r="L102" s="354"/>
      <c r="M102" s="354"/>
      <c r="N102" s="354"/>
      <c r="O102" s="354"/>
      <c r="P102" s="354"/>
      <c r="Q102" s="354"/>
      <c r="R102" s="354"/>
      <c r="S102" s="354"/>
      <c r="T102" s="354"/>
      <c r="U102" s="354"/>
      <c r="V102" s="355"/>
    </row>
    <row r="103" spans="1:22" ht="10" customHeight="1" x14ac:dyDescent="0.2">
      <c r="A103" s="258"/>
      <c r="B103" s="361"/>
      <c r="C103" s="362"/>
      <c r="D103" s="264"/>
      <c r="E103" s="362"/>
      <c r="F103" s="511"/>
      <c r="G103" s="58"/>
      <c r="H103" s="54"/>
      <c r="I103" s="354"/>
      <c r="J103" s="354"/>
      <c r="K103" s="354"/>
      <c r="L103" s="354"/>
      <c r="M103" s="354"/>
      <c r="N103" s="354"/>
      <c r="O103" s="354"/>
      <c r="P103" s="354"/>
      <c r="Q103" s="354"/>
      <c r="R103" s="354"/>
      <c r="S103" s="354"/>
      <c r="T103" s="354"/>
      <c r="U103" s="354"/>
      <c r="V103" s="355"/>
    </row>
    <row r="104" spans="1:22" ht="14.25" customHeight="1" x14ac:dyDescent="0.2">
      <c r="A104" s="258"/>
      <c r="B104" s="361"/>
      <c r="C104" s="362"/>
      <c r="D104" s="264"/>
      <c r="E104" s="362"/>
      <c r="F104" s="511"/>
      <c r="G104" s="353" t="s">
        <v>66</v>
      </c>
      <c r="H104" s="354"/>
      <c r="I104" s="354"/>
      <c r="J104" s="354"/>
      <c r="K104" s="354"/>
      <c r="L104" s="354"/>
      <c r="M104" s="354"/>
      <c r="N104" s="354"/>
      <c r="O104" s="354"/>
      <c r="P104" s="354"/>
      <c r="Q104" s="354"/>
      <c r="R104" s="354"/>
      <c r="S104" s="354"/>
      <c r="T104" s="354"/>
      <c r="U104" s="354"/>
      <c r="V104" s="355"/>
    </row>
    <row r="105" spans="1:22" ht="10" customHeight="1" x14ac:dyDescent="0.2">
      <c r="A105" s="258"/>
      <c r="B105" s="361"/>
      <c r="C105" s="362"/>
      <c r="D105" s="264"/>
      <c r="E105" s="362"/>
      <c r="F105" s="511"/>
      <c r="G105" s="356"/>
      <c r="H105" s="357"/>
      <c r="I105" s="357"/>
      <c r="J105" s="357"/>
      <c r="K105" s="357"/>
      <c r="L105" s="357"/>
      <c r="M105" s="357"/>
      <c r="N105" s="357"/>
      <c r="O105" s="357"/>
      <c r="P105" s="357"/>
      <c r="Q105" s="357"/>
      <c r="R105" s="357"/>
      <c r="S105" s="357"/>
      <c r="T105" s="357"/>
      <c r="U105" s="357"/>
      <c r="V105" s="358"/>
    </row>
    <row r="106" spans="1:22" ht="10" customHeight="1" x14ac:dyDescent="0.2">
      <c r="A106" s="258"/>
      <c r="B106" s="361"/>
      <c r="C106" s="362"/>
      <c r="D106" s="122" t="s">
        <v>10</v>
      </c>
      <c r="E106" s="123"/>
      <c r="F106" s="476"/>
      <c r="G106" s="58"/>
      <c r="H106" s="54"/>
      <c r="I106" s="54"/>
      <c r="J106" s="54"/>
      <c r="K106" s="54"/>
      <c r="L106" s="54"/>
      <c r="M106" s="54"/>
      <c r="N106" s="54"/>
      <c r="O106" s="54"/>
      <c r="P106" s="54"/>
      <c r="Q106" s="54"/>
      <c r="R106" s="54"/>
      <c r="S106" s="54"/>
      <c r="T106" s="54"/>
      <c r="U106" s="54"/>
      <c r="V106" s="55"/>
    </row>
    <row r="107" spans="1:22" ht="10" customHeight="1" x14ac:dyDescent="0.2">
      <c r="A107" s="258"/>
      <c r="B107" s="361"/>
      <c r="C107" s="362"/>
      <c r="D107" s="125"/>
      <c r="E107" s="126"/>
      <c r="F107" s="478"/>
      <c r="G107" s="58"/>
      <c r="H107" s="54"/>
      <c r="I107" s="54"/>
      <c r="J107" s="54"/>
      <c r="K107" s="54"/>
      <c r="L107" s="54"/>
      <c r="M107" s="54"/>
      <c r="N107" s="54"/>
      <c r="O107" s="54"/>
      <c r="P107" s="54"/>
      <c r="Q107" s="54"/>
      <c r="R107" s="54"/>
      <c r="S107" s="54"/>
      <c r="T107" s="54"/>
      <c r="U107" s="54"/>
      <c r="V107" s="55"/>
    </row>
    <row r="108" spans="1:22" ht="10" customHeight="1" x14ac:dyDescent="0.2">
      <c r="A108" s="258"/>
      <c r="B108" s="361"/>
      <c r="C108" s="362"/>
      <c r="D108" s="125"/>
      <c r="E108" s="126"/>
      <c r="F108" s="478"/>
      <c r="G108" s="58"/>
      <c r="H108" s="54"/>
      <c r="I108" s="54"/>
      <c r="J108" s="54"/>
      <c r="K108" s="54"/>
      <c r="L108" s="54"/>
      <c r="M108" s="54"/>
      <c r="N108" s="54"/>
      <c r="O108" s="54"/>
      <c r="P108" s="54"/>
      <c r="Q108" s="54"/>
      <c r="R108" s="54"/>
      <c r="S108" s="54"/>
      <c r="T108" s="54"/>
      <c r="U108" s="54"/>
      <c r="V108" s="55"/>
    </row>
    <row r="109" spans="1:22" ht="10" customHeight="1" x14ac:dyDescent="0.2">
      <c r="A109" s="258"/>
      <c r="B109" s="361"/>
      <c r="C109" s="362"/>
      <c r="D109" s="125"/>
      <c r="E109" s="126"/>
      <c r="F109" s="478"/>
      <c r="G109" s="58"/>
      <c r="H109" s="54"/>
      <c r="I109" s="54"/>
      <c r="J109" s="54"/>
      <c r="K109" s="54"/>
      <c r="L109" s="54"/>
      <c r="M109" s="54"/>
      <c r="N109" s="54"/>
      <c r="O109" s="54"/>
      <c r="P109" s="54"/>
      <c r="Q109" s="54"/>
      <c r="R109" s="54"/>
      <c r="S109" s="54"/>
      <c r="T109" s="54"/>
      <c r="U109" s="54"/>
      <c r="V109" s="55"/>
    </row>
    <row r="110" spans="1:22" ht="10" customHeight="1" x14ac:dyDescent="0.2">
      <c r="A110" s="258"/>
      <c r="B110" s="361"/>
      <c r="C110" s="362"/>
      <c r="D110" s="125"/>
      <c r="E110" s="126"/>
      <c r="F110" s="478"/>
      <c r="G110" s="58"/>
      <c r="H110" s="54"/>
      <c r="I110" s="54"/>
      <c r="J110" s="54"/>
      <c r="K110" s="54"/>
      <c r="L110" s="54"/>
      <c r="M110" s="54"/>
      <c r="N110" s="54"/>
      <c r="O110" s="54"/>
      <c r="P110" s="54"/>
      <c r="Q110" s="54"/>
      <c r="R110" s="54"/>
      <c r="S110" s="54"/>
      <c r="T110" s="54"/>
      <c r="U110" s="54"/>
      <c r="V110" s="55"/>
    </row>
    <row r="111" spans="1:22" ht="10" customHeight="1" x14ac:dyDescent="0.2">
      <c r="A111" s="258"/>
      <c r="B111" s="361"/>
      <c r="C111" s="362"/>
      <c r="D111" s="125"/>
      <c r="E111" s="126"/>
      <c r="F111" s="478"/>
      <c r="G111" s="58"/>
      <c r="H111" s="54"/>
      <c r="I111" s="54"/>
      <c r="J111" s="54"/>
      <c r="K111" s="54"/>
      <c r="L111" s="54"/>
      <c r="M111" s="54"/>
      <c r="N111" s="54"/>
      <c r="O111" s="54"/>
      <c r="P111" s="54"/>
      <c r="Q111" s="54"/>
      <c r="R111" s="54"/>
      <c r="S111" s="54"/>
      <c r="T111" s="54"/>
      <c r="U111" s="54"/>
      <c r="V111" s="55"/>
    </row>
    <row r="112" spans="1:22" ht="10" customHeight="1" x14ac:dyDescent="0.2">
      <c r="A112" s="258"/>
      <c r="B112" s="361"/>
      <c r="C112" s="362"/>
      <c r="D112" s="125"/>
      <c r="E112" s="126"/>
      <c r="F112" s="478"/>
      <c r="G112" s="353" t="s">
        <v>68</v>
      </c>
      <c r="H112" s="354"/>
      <c r="I112" s="354"/>
      <c r="J112" s="354"/>
      <c r="K112" s="354"/>
      <c r="L112" s="354"/>
      <c r="M112" s="354"/>
      <c r="N112" s="354"/>
      <c r="O112" s="354"/>
      <c r="P112" s="354"/>
      <c r="Q112" s="354"/>
      <c r="R112" s="354"/>
      <c r="S112" s="354"/>
      <c r="T112" s="354"/>
      <c r="U112" s="354"/>
      <c r="V112" s="355"/>
    </row>
    <row r="113" spans="1:22" ht="10" customHeight="1" thickBot="1" x14ac:dyDescent="0.25">
      <c r="A113" s="258"/>
      <c r="B113" s="361"/>
      <c r="C113" s="362"/>
      <c r="D113" s="125"/>
      <c r="E113" s="126"/>
      <c r="F113" s="478"/>
      <c r="G113" s="356"/>
      <c r="H113" s="357"/>
      <c r="I113" s="357"/>
      <c r="J113" s="357"/>
      <c r="K113" s="357"/>
      <c r="L113" s="357"/>
      <c r="M113" s="357"/>
      <c r="N113" s="357"/>
      <c r="O113" s="357"/>
      <c r="P113" s="357"/>
      <c r="Q113" s="357"/>
      <c r="R113" s="357"/>
      <c r="S113" s="357"/>
      <c r="T113" s="357"/>
      <c r="U113" s="357"/>
      <c r="V113" s="358"/>
    </row>
    <row r="114" spans="1:22" ht="10" customHeight="1" x14ac:dyDescent="0.2">
      <c r="A114" s="186" t="s">
        <v>16</v>
      </c>
      <c r="B114" s="250"/>
      <c r="C114" s="250"/>
      <c r="D114" s="250"/>
      <c r="E114" s="250"/>
      <c r="F114" s="251"/>
      <c r="G114" s="57"/>
      <c r="H114" s="52"/>
      <c r="I114" s="52"/>
      <c r="J114" s="52"/>
      <c r="K114" s="52"/>
      <c r="L114" s="186" t="s">
        <v>13</v>
      </c>
      <c r="M114" s="251"/>
      <c r="N114" s="497"/>
      <c r="O114" s="497"/>
      <c r="P114" s="497"/>
      <c r="Q114" s="497"/>
      <c r="R114" s="497"/>
      <c r="S114" s="497"/>
      <c r="T114" s="497"/>
      <c r="U114" s="497"/>
      <c r="V114" s="498"/>
    </row>
    <row r="115" spans="1:22" ht="10" customHeight="1" x14ac:dyDescent="0.2">
      <c r="A115" s="189"/>
      <c r="B115" s="252"/>
      <c r="C115" s="252"/>
      <c r="D115" s="252"/>
      <c r="E115" s="252"/>
      <c r="F115" s="253"/>
      <c r="G115" s="58"/>
      <c r="H115" s="54"/>
      <c r="I115" s="54"/>
      <c r="J115" s="54"/>
      <c r="K115" s="54"/>
      <c r="L115" s="189"/>
      <c r="M115" s="253"/>
      <c r="N115" s="421"/>
      <c r="O115" s="421"/>
      <c r="P115" s="421"/>
      <c r="Q115" s="421"/>
      <c r="R115" s="421"/>
      <c r="S115" s="421"/>
      <c r="T115" s="421"/>
      <c r="U115" s="421"/>
      <c r="V115" s="499"/>
    </row>
    <row r="116" spans="1:22" ht="10" customHeight="1" x14ac:dyDescent="0.2">
      <c r="A116" s="189"/>
      <c r="B116" s="252"/>
      <c r="C116" s="252"/>
      <c r="D116" s="252"/>
      <c r="E116" s="252"/>
      <c r="F116" s="253"/>
      <c r="G116" s="58"/>
      <c r="H116" s="54"/>
      <c r="I116" s="54"/>
      <c r="J116" s="54"/>
      <c r="K116" s="54"/>
      <c r="L116" s="189"/>
      <c r="M116" s="253"/>
      <c r="N116" s="421"/>
      <c r="O116" s="421"/>
      <c r="P116" s="421"/>
      <c r="Q116" s="421"/>
      <c r="R116" s="421"/>
      <c r="S116" s="421"/>
      <c r="T116" s="421"/>
      <c r="U116" s="421"/>
      <c r="V116" s="499"/>
    </row>
    <row r="117" spans="1:22" ht="10" customHeight="1" thickBot="1" x14ac:dyDescent="0.25">
      <c r="A117" s="254"/>
      <c r="B117" s="255"/>
      <c r="C117" s="255"/>
      <c r="D117" s="255"/>
      <c r="E117" s="255"/>
      <c r="F117" s="256"/>
      <c r="G117" s="51"/>
      <c r="H117" s="56"/>
      <c r="I117" s="56"/>
      <c r="J117" s="56"/>
      <c r="K117" s="56"/>
      <c r="L117" s="254"/>
      <c r="M117" s="256"/>
      <c r="N117" s="500"/>
      <c r="O117" s="500"/>
      <c r="P117" s="500"/>
      <c r="Q117" s="500"/>
      <c r="R117" s="500"/>
      <c r="S117" s="500"/>
      <c r="T117" s="500"/>
      <c r="U117" s="500"/>
      <c r="V117" s="501"/>
    </row>
    <row r="118" spans="1:22" ht="10" customHeight="1" x14ac:dyDescent="0.2">
      <c r="A118" s="186" t="s">
        <v>11</v>
      </c>
      <c r="B118" s="250"/>
      <c r="C118" s="250"/>
      <c r="D118" s="250"/>
      <c r="E118" s="250"/>
      <c r="F118" s="251"/>
      <c r="G118" s="177"/>
      <c r="H118" s="502"/>
      <c r="I118" s="502"/>
      <c r="J118" s="502"/>
      <c r="K118" s="502"/>
      <c r="L118" s="502"/>
      <c r="M118" s="502"/>
      <c r="N118" s="502"/>
      <c r="O118" s="502"/>
      <c r="P118" s="502"/>
      <c r="Q118" s="502"/>
      <c r="R118" s="502"/>
      <c r="S118" s="502"/>
      <c r="T118" s="502"/>
      <c r="U118" s="502"/>
      <c r="V118" s="503"/>
    </row>
    <row r="119" spans="1:22" ht="10" customHeight="1" x14ac:dyDescent="0.2">
      <c r="A119" s="189"/>
      <c r="B119" s="252"/>
      <c r="C119" s="252"/>
      <c r="D119" s="252"/>
      <c r="E119" s="252"/>
      <c r="F119" s="253"/>
      <c r="G119" s="504"/>
      <c r="H119" s="505"/>
      <c r="I119" s="505"/>
      <c r="J119" s="505"/>
      <c r="K119" s="505"/>
      <c r="L119" s="505"/>
      <c r="M119" s="505"/>
      <c r="N119" s="505"/>
      <c r="O119" s="505"/>
      <c r="P119" s="505"/>
      <c r="Q119" s="505"/>
      <c r="R119" s="505"/>
      <c r="S119" s="505"/>
      <c r="T119" s="505"/>
      <c r="U119" s="505"/>
      <c r="V119" s="506"/>
    </row>
    <row r="120" spans="1:22" ht="10" customHeight="1" thickBot="1" x14ac:dyDescent="0.25">
      <c r="A120" s="254"/>
      <c r="B120" s="255"/>
      <c r="C120" s="255"/>
      <c r="D120" s="255"/>
      <c r="E120" s="255"/>
      <c r="F120" s="256"/>
      <c r="G120" s="507"/>
      <c r="H120" s="508"/>
      <c r="I120" s="508"/>
      <c r="J120" s="508"/>
      <c r="K120" s="508"/>
      <c r="L120" s="508"/>
      <c r="M120" s="508"/>
      <c r="N120" s="508"/>
      <c r="O120" s="508"/>
      <c r="P120" s="508"/>
      <c r="Q120" s="508"/>
      <c r="R120" s="508"/>
      <c r="S120" s="508"/>
      <c r="T120" s="508"/>
      <c r="U120" s="508"/>
      <c r="V120" s="509"/>
    </row>
    <row r="121" spans="1:22" ht="10" customHeight="1" x14ac:dyDescent="0.2"/>
    <row r="122" spans="1:22" ht="10" customHeight="1" x14ac:dyDescent="0.2"/>
    <row r="123" spans="1:22" ht="10" customHeight="1" x14ac:dyDescent="0.2"/>
    <row r="124" spans="1:22" ht="10" customHeight="1" x14ac:dyDescent="0.2"/>
    <row r="125" spans="1:22" ht="10" customHeight="1" x14ac:dyDescent="0.2"/>
    <row r="126" spans="1:22" ht="10" customHeight="1" x14ac:dyDescent="0.2"/>
    <row r="127" spans="1:22" ht="10" customHeight="1" x14ac:dyDescent="0.2"/>
    <row r="128" spans="1:22" ht="10" customHeight="1" x14ac:dyDescent="0.2"/>
    <row r="129" s="84" customFormat="1" ht="10" customHeight="1" x14ac:dyDescent="0.2"/>
    <row r="130" s="84" customFormat="1" ht="10" customHeight="1" x14ac:dyDescent="0.2"/>
    <row r="131" s="84" customFormat="1" ht="10" customHeight="1" x14ac:dyDescent="0.2"/>
    <row r="132" s="84" customFormat="1" ht="10" customHeight="1" x14ac:dyDescent="0.2"/>
    <row r="133" s="84" customFormat="1" ht="10" customHeight="1" x14ac:dyDescent="0.2"/>
    <row r="134" s="84" customFormat="1" ht="10" customHeight="1" x14ac:dyDescent="0.2"/>
    <row r="135" s="84" customFormat="1" ht="10" customHeight="1" x14ac:dyDescent="0.2"/>
    <row r="136" s="84" customFormat="1" ht="10" customHeight="1" x14ac:dyDescent="0.2"/>
    <row r="137" s="84" customFormat="1" ht="10" customHeight="1" x14ac:dyDescent="0.2"/>
    <row r="138" s="84" customFormat="1" ht="10" customHeight="1" x14ac:dyDescent="0.2"/>
    <row r="139" s="84" customFormat="1" ht="10" customHeight="1" x14ac:dyDescent="0.2"/>
    <row r="140" s="84" customFormat="1" ht="10" customHeight="1" x14ac:dyDescent="0.2"/>
    <row r="141" s="84" customFormat="1" ht="10" customHeight="1" x14ac:dyDescent="0.2"/>
    <row r="142" s="84" customFormat="1" ht="10" customHeight="1" x14ac:dyDescent="0.2"/>
    <row r="143" s="84" customFormat="1" ht="10" customHeight="1" x14ac:dyDescent="0.2"/>
    <row r="144" s="84" customFormat="1" ht="10" customHeight="1" x14ac:dyDescent="0.2"/>
    <row r="145" spans="1:15" ht="10" customHeight="1" x14ac:dyDescent="0.2"/>
    <row r="146" spans="1:15" ht="10" customHeight="1" x14ac:dyDescent="0.2"/>
    <row r="147" spans="1:15" ht="10" customHeight="1" x14ac:dyDescent="0.2"/>
    <row r="148" spans="1:15" ht="10" customHeight="1" x14ac:dyDescent="0.2"/>
    <row r="149" spans="1:15" ht="10" customHeight="1" x14ac:dyDescent="0.2"/>
    <row r="150" spans="1:15" ht="10" customHeight="1" x14ac:dyDescent="0.2"/>
    <row r="151" spans="1:15" ht="10" customHeight="1" x14ac:dyDescent="0.2"/>
    <row r="152" spans="1:15" s="82" customFormat="1" ht="231" x14ac:dyDescent="0.2">
      <c r="A152" s="80" t="s">
        <v>29</v>
      </c>
      <c r="B152" s="80" t="s">
        <v>30</v>
      </c>
      <c r="C152" s="80" t="s">
        <v>31</v>
      </c>
      <c r="D152" s="80" t="s">
        <v>105</v>
      </c>
      <c r="E152" s="80" t="s">
        <v>104</v>
      </c>
      <c r="F152" s="80" t="s">
        <v>32</v>
      </c>
      <c r="G152" s="80" t="s">
        <v>33</v>
      </c>
      <c r="H152" s="80" t="s">
        <v>34</v>
      </c>
      <c r="I152" s="80" t="s">
        <v>35</v>
      </c>
      <c r="J152" s="80" t="s">
        <v>36</v>
      </c>
      <c r="K152" s="80" t="s">
        <v>37</v>
      </c>
      <c r="L152" s="80" t="s">
        <v>38</v>
      </c>
      <c r="M152" s="80" t="s">
        <v>39</v>
      </c>
      <c r="N152" s="80" t="s">
        <v>40</v>
      </c>
      <c r="O152" s="80"/>
    </row>
    <row r="153" spans="1:15" s="82" customFormat="1" ht="154" x14ac:dyDescent="0.2">
      <c r="A153" s="80" t="s">
        <v>41</v>
      </c>
      <c r="B153" s="80"/>
      <c r="C153" s="80" t="s">
        <v>31</v>
      </c>
      <c r="D153" s="80" t="s">
        <v>106</v>
      </c>
      <c r="E153" s="80" t="s">
        <v>108</v>
      </c>
      <c r="F153" s="80" t="s">
        <v>32</v>
      </c>
      <c r="G153" s="80" t="s">
        <v>33</v>
      </c>
      <c r="H153" s="80" t="s">
        <v>34</v>
      </c>
      <c r="I153" s="80" t="s">
        <v>35</v>
      </c>
      <c r="J153" s="80" t="s">
        <v>36</v>
      </c>
      <c r="K153" s="80" t="s">
        <v>37</v>
      </c>
      <c r="L153" s="80" t="s">
        <v>38</v>
      </c>
      <c r="M153" s="80" t="s">
        <v>39</v>
      </c>
      <c r="N153" s="80" t="s">
        <v>42</v>
      </c>
      <c r="O153" s="80"/>
    </row>
    <row r="154" spans="1:15" s="82" customFormat="1" ht="198" x14ac:dyDescent="0.2">
      <c r="A154" s="80" t="s">
        <v>43</v>
      </c>
      <c r="B154" s="80"/>
      <c r="C154" s="80" t="s">
        <v>44</v>
      </c>
      <c r="D154" s="80" t="s">
        <v>107</v>
      </c>
      <c r="E154" s="80" t="s">
        <v>45</v>
      </c>
      <c r="F154" s="80" t="s">
        <v>46</v>
      </c>
      <c r="G154" s="80" t="s">
        <v>47</v>
      </c>
      <c r="H154" s="80" t="s">
        <v>48</v>
      </c>
      <c r="I154" s="80" t="s">
        <v>49</v>
      </c>
      <c r="J154" s="80"/>
      <c r="K154" s="80" t="s">
        <v>50</v>
      </c>
      <c r="L154" s="80" t="s">
        <v>51</v>
      </c>
      <c r="M154" s="80" t="s">
        <v>52</v>
      </c>
      <c r="N154" s="80" t="s">
        <v>53</v>
      </c>
      <c r="O154" s="80"/>
    </row>
    <row r="155" spans="1:15" x14ac:dyDescent="0.2">
      <c r="A155" s="86"/>
    </row>
  </sheetData>
  <sheetProtection algorithmName="SHA-512" hashValue="mNanmUvX6PWQZqxPIQTUI62r4bbehPVyX5wnpk9LQskHvlsKW/Ll2wEkUrXf4LtzF4YcXw4Dx0hAKfLul+Kk2A==" saltValue="ejLKUdTbHknoOArnH5OKhQ==" spinCount="100000" sheet="1" formatRows="0"/>
  <mergeCells count="87">
    <mergeCell ref="A82:A113"/>
    <mergeCell ref="B82:C93"/>
    <mergeCell ref="D82:F93"/>
    <mergeCell ref="I90:V91"/>
    <mergeCell ref="G92:V93"/>
    <mergeCell ref="B94:C113"/>
    <mergeCell ref="D94:F105"/>
    <mergeCell ref="I102:V103"/>
    <mergeCell ref="G104:V105"/>
    <mergeCell ref="D106:F113"/>
    <mergeCell ref="G112:V113"/>
    <mergeCell ref="A114:F117"/>
    <mergeCell ref="L114:M117"/>
    <mergeCell ref="N114:V117"/>
    <mergeCell ref="A118:F120"/>
    <mergeCell ref="G118:V120"/>
    <mergeCell ref="B72:F75"/>
    <mergeCell ref="G72:J75"/>
    <mergeCell ref="K72:M75"/>
    <mergeCell ref="N72:V75"/>
    <mergeCell ref="B76:F81"/>
    <mergeCell ref="G76:J81"/>
    <mergeCell ref="K76:M81"/>
    <mergeCell ref="N76:V81"/>
    <mergeCell ref="T63:U65"/>
    <mergeCell ref="V63:V65"/>
    <mergeCell ref="V66:V68"/>
    <mergeCell ref="G69:K71"/>
    <mergeCell ref="L69:M71"/>
    <mergeCell ref="N69:N71"/>
    <mergeCell ref="O69:S71"/>
    <mergeCell ref="T69:U71"/>
    <mergeCell ref="G51:V59"/>
    <mergeCell ref="B60:F71"/>
    <mergeCell ref="G60:K62"/>
    <mergeCell ref="L60:M62"/>
    <mergeCell ref="N60:N62"/>
    <mergeCell ref="O60:V62"/>
    <mergeCell ref="G63:K65"/>
    <mergeCell ref="L63:M65"/>
    <mergeCell ref="G66:K68"/>
    <mergeCell ref="L66:M68"/>
    <mergeCell ref="N66:N68"/>
    <mergeCell ref="O66:S68"/>
    <mergeCell ref="T66:U68"/>
    <mergeCell ref="V69:V71"/>
    <mergeCell ref="N63:N65"/>
    <mergeCell ref="O63:S65"/>
    <mergeCell ref="S36:S38"/>
    <mergeCell ref="T36:T38"/>
    <mergeCell ref="U36:U38"/>
    <mergeCell ref="G48:L50"/>
    <mergeCell ref="M48:V50"/>
    <mergeCell ref="O36:O38"/>
    <mergeCell ref="P36:P38"/>
    <mergeCell ref="J36:J38"/>
    <mergeCell ref="Q36:Q38"/>
    <mergeCell ref="R36:R38"/>
    <mergeCell ref="A36:A81"/>
    <mergeCell ref="B36:F38"/>
    <mergeCell ref="G36:G38"/>
    <mergeCell ref="H36:H38"/>
    <mergeCell ref="I36:I38"/>
    <mergeCell ref="B42:F44"/>
    <mergeCell ref="B48:F59"/>
    <mergeCell ref="G42:V44"/>
    <mergeCell ref="B45:F47"/>
    <mergeCell ref="G45:V47"/>
    <mergeCell ref="N36:N38"/>
    <mergeCell ref="B39:F41"/>
    <mergeCell ref="G39:V41"/>
    <mergeCell ref="K36:K38"/>
    <mergeCell ref="L36:L38"/>
    <mergeCell ref="M36:M38"/>
    <mergeCell ref="A13:F15"/>
    <mergeCell ref="G13:V15"/>
    <mergeCell ref="A16:F25"/>
    <mergeCell ref="G16:V25"/>
    <mergeCell ref="A26:F35"/>
    <mergeCell ref="G26:V35"/>
    <mergeCell ref="A10:F12"/>
    <mergeCell ref="G10:V12"/>
    <mergeCell ref="A1:V3"/>
    <mergeCell ref="A4:V5"/>
    <mergeCell ref="A6:F9"/>
    <mergeCell ref="G6:V7"/>
    <mergeCell ref="G8:V9"/>
  </mergeCells>
  <phoneticPr fontId="12"/>
  <dataValidations count="2">
    <dataValidation imeMode="halfAlpha" allowBlank="1" showInputMessage="1" showErrorMessage="1" sqref="J36:J38 L36:L38 R36:R38 T36:T38 L60:M71 H36:H38 P36:P38" xr:uid="{00000000-0002-0000-0100-000000000000}"/>
    <dataValidation type="list" allowBlank="1" showInputMessage="1" showErrorMessage="1" sqref="G48:L50" xr:uid="{00000000-0002-0000-0100-000001000000}">
      <formula1>$A$152:$A$154</formula1>
    </dataValidation>
  </dataValidations>
  <pageMargins left="0.70866141732283472" right="0.70866141732283472" top="0.74803149606299213" bottom="0.74803149606299213" header="0.51181102362204722" footer="0.31496062992125984"/>
  <pageSetup paperSize="9" scale="86" fitToHeight="0" orientation="portrait" r:id="rId1"/>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95250</xdr:colOff>
                    <xdr:row>114</xdr:row>
                    <xdr:rowOff>0</xdr:rowOff>
                  </from>
                  <to>
                    <xdr:col>7</xdr:col>
                    <xdr:colOff>336550</xdr:colOff>
                    <xdr:row>116</xdr:row>
                    <xdr:rowOff>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8</xdr:col>
                    <xdr:colOff>0</xdr:colOff>
                    <xdr:row>114</xdr:row>
                    <xdr:rowOff>0</xdr:rowOff>
                  </from>
                  <to>
                    <xdr:col>10</xdr:col>
                    <xdr:colOff>165100</xdr:colOff>
                    <xdr:row>116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from>
                    <xdr:col>6</xdr:col>
                    <xdr:colOff>107950</xdr:colOff>
                    <xdr:row>71</xdr:row>
                    <xdr:rowOff>31750</xdr:rowOff>
                  </from>
                  <to>
                    <xdr:col>7</xdr:col>
                    <xdr:colOff>304800</xdr:colOff>
                    <xdr:row>73</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from>
                    <xdr:col>6</xdr:col>
                    <xdr:colOff>107950</xdr:colOff>
                    <xdr:row>73</xdr:row>
                    <xdr:rowOff>19050</xdr:rowOff>
                  </from>
                  <to>
                    <xdr:col>7</xdr:col>
                    <xdr:colOff>260350</xdr:colOff>
                    <xdr:row>74</xdr:row>
                    <xdr:rowOff>107950</xdr:rowOff>
                  </to>
                </anchor>
              </controlPr>
            </control>
          </mc:Choice>
        </mc:AlternateContent>
        <mc:AlternateContent xmlns:mc="http://schemas.openxmlformats.org/markup-compatibility/2006">
          <mc:Choice Requires="x14">
            <control shapeId="18437" r:id="rId8" name="Check Box 5">
              <controlPr defaultSize="0" autoFill="0" autoLine="0" autoPict="0">
                <anchor>
                  <from>
                    <xdr:col>6</xdr:col>
                    <xdr:colOff>107950</xdr:colOff>
                    <xdr:row>76</xdr:row>
                    <xdr:rowOff>0</xdr:rowOff>
                  </from>
                  <to>
                    <xdr:col>9</xdr:col>
                    <xdr:colOff>279400</xdr:colOff>
                    <xdr:row>77</xdr:row>
                    <xdr:rowOff>107950</xdr:rowOff>
                  </to>
                </anchor>
              </controlPr>
            </control>
          </mc:Choice>
        </mc:AlternateContent>
        <mc:AlternateContent xmlns:mc="http://schemas.openxmlformats.org/markup-compatibility/2006">
          <mc:Choice Requires="x14">
            <control shapeId="18438" r:id="rId9" name="Check Box 6">
              <controlPr defaultSize="0" autoFill="0" autoLine="0" autoPict="0">
                <anchor>
                  <from>
                    <xdr:col>6</xdr:col>
                    <xdr:colOff>107950</xdr:colOff>
                    <xdr:row>78</xdr:row>
                    <xdr:rowOff>38100</xdr:rowOff>
                  </from>
                  <to>
                    <xdr:col>9</xdr:col>
                    <xdr:colOff>247650</xdr:colOff>
                    <xdr:row>80</xdr:row>
                    <xdr:rowOff>19050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6</xdr:col>
                    <xdr:colOff>95250</xdr:colOff>
                    <xdr:row>81</xdr:row>
                    <xdr:rowOff>31750</xdr:rowOff>
                  </from>
                  <to>
                    <xdr:col>14</xdr:col>
                    <xdr:colOff>152400</xdr:colOff>
                    <xdr:row>82</xdr:row>
                    <xdr:rowOff>107950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6</xdr:col>
                    <xdr:colOff>95250</xdr:colOff>
                    <xdr:row>84</xdr:row>
                    <xdr:rowOff>114300</xdr:rowOff>
                  </from>
                  <to>
                    <xdr:col>16</xdr:col>
                    <xdr:colOff>222250</xdr:colOff>
                    <xdr:row>87</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6</xdr:col>
                    <xdr:colOff>95250</xdr:colOff>
                    <xdr:row>83</xdr:row>
                    <xdr:rowOff>31750</xdr:rowOff>
                  </from>
                  <to>
                    <xdr:col>16</xdr:col>
                    <xdr:colOff>222250</xdr:colOff>
                    <xdr:row>84</xdr:row>
                    <xdr:rowOff>107950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6</xdr:col>
                    <xdr:colOff>95250</xdr:colOff>
                    <xdr:row>86</xdr:row>
                    <xdr:rowOff>114300</xdr:rowOff>
                  </from>
                  <to>
                    <xdr:col>16</xdr:col>
                    <xdr:colOff>222250</xdr:colOff>
                    <xdr:row>89</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6</xdr:col>
                    <xdr:colOff>95250</xdr:colOff>
                    <xdr:row>93</xdr:row>
                    <xdr:rowOff>19050</xdr:rowOff>
                  </from>
                  <to>
                    <xdr:col>9</xdr:col>
                    <xdr:colOff>203200</xdr:colOff>
                    <xdr:row>94</xdr:row>
                    <xdr:rowOff>114300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6</xdr:col>
                    <xdr:colOff>95250</xdr:colOff>
                    <xdr:row>97</xdr:row>
                    <xdr:rowOff>19050</xdr:rowOff>
                  </from>
                  <to>
                    <xdr:col>14</xdr:col>
                    <xdr:colOff>0</xdr:colOff>
                    <xdr:row>98</xdr:row>
                    <xdr:rowOff>95250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6</xdr:col>
                    <xdr:colOff>95250</xdr:colOff>
                    <xdr:row>95</xdr:row>
                    <xdr:rowOff>0</xdr:rowOff>
                  </from>
                  <to>
                    <xdr:col>12</xdr:col>
                    <xdr:colOff>298450</xdr:colOff>
                    <xdr:row>96</xdr:row>
                    <xdr:rowOff>114300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6</xdr:col>
                    <xdr:colOff>95250</xdr:colOff>
                    <xdr:row>99</xdr:row>
                    <xdr:rowOff>31750</xdr:rowOff>
                  </from>
                  <to>
                    <xdr:col>12</xdr:col>
                    <xdr:colOff>317500</xdr:colOff>
                    <xdr:row>100</xdr:row>
                    <xdr:rowOff>88900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6</xdr:col>
                    <xdr:colOff>95250</xdr:colOff>
                    <xdr:row>105</xdr:row>
                    <xdr:rowOff>19050</xdr:rowOff>
                  </from>
                  <to>
                    <xdr:col>20</xdr:col>
                    <xdr:colOff>0</xdr:colOff>
                    <xdr:row>106</xdr:row>
                    <xdr:rowOff>114300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6</xdr:col>
                    <xdr:colOff>95250</xdr:colOff>
                    <xdr:row>107</xdr:row>
                    <xdr:rowOff>19050</xdr:rowOff>
                  </from>
                  <to>
                    <xdr:col>19</xdr:col>
                    <xdr:colOff>228600</xdr:colOff>
                    <xdr:row>108</xdr:row>
                    <xdr:rowOff>114300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6</xdr:col>
                    <xdr:colOff>95250</xdr:colOff>
                    <xdr:row>109</xdr:row>
                    <xdr:rowOff>12700</xdr:rowOff>
                  </from>
                  <to>
                    <xdr:col>20</xdr:col>
                    <xdr:colOff>165100</xdr:colOff>
                    <xdr:row>111</xdr:row>
                    <xdr:rowOff>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6</xdr:col>
                    <xdr:colOff>95250</xdr:colOff>
                    <xdr:row>89</xdr:row>
                    <xdr:rowOff>12700</xdr:rowOff>
                  </from>
                  <to>
                    <xdr:col>7</xdr:col>
                    <xdr:colOff>266700</xdr:colOff>
                    <xdr:row>90</xdr:row>
                    <xdr:rowOff>107950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6</xdr:col>
                    <xdr:colOff>95250</xdr:colOff>
                    <xdr:row>101</xdr:row>
                    <xdr:rowOff>12700</xdr:rowOff>
                  </from>
                  <to>
                    <xdr:col>7</xdr:col>
                    <xdr:colOff>266700</xdr:colOff>
                    <xdr:row>102</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35"/>
  <sheetViews>
    <sheetView showGridLines="0" tabSelected="1" view="pageBreakPreview" zoomScaleNormal="90" zoomScaleSheetLayoutView="100" workbookViewId="0">
      <selection activeCell="C5" sqref="C5:D5"/>
    </sheetView>
  </sheetViews>
  <sheetFormatPr defaultColWidth="9" defaultRowHeight="13" x14ac:dyDescent="0.2"/>
  <cols>
    <col min="1" max="1" width="8.453125" style="2" bestFit="1" customWidth="1"/>
    <col min="2" max="2" width="13.90625" style="2" bestFit="1" customWidth="1"/>
    <col min="3" max="3" width="16.7265625" style="2" customWidth="1"/>
    <col min="4" max="4" width="47.6328125" style="2" customWidth="1"/>
    <col min="5" max="6" width="9" style="2" customWidth="1"/>
    <col min="7" max="7" width="9" style="2"/>
    <col min="8" max="8" width="17.6328125" style="2" customWidth="1"/>
    <col min="9" max="16384" width="9" style="2"/>
  </cols>
  <sheetData>
    <row r="1" spans="1:27" ht="39.75" customHeight="1" x14ac:dyDescent="0.2">
      <c r="A1" s="550" t="s">
        <v>119</v>
      </c>
      <c r="B1" s="550"/>
      <c r="C1" s="550"/>
      <c r="D1" s="550"/>
      <c r="E1" s="550"/>
      <c r="F1" s="550"/>
      <c r="G1" s="550"/>
      <c r="H1" s="550"/>
      <c r="I1" s="1"/>
      <c r="J1" s="1"/>
      <c r="K1" s="1"/>
      <c r="L1" s="1"/>
      <c r="M1" s="1"/>
      <c r="N1" s="1"/>
      <c r="O1" s="1"/>
      <c r="P1" s="1"/>
      <c r="Q1" s="1"/>
      <c r="R1" s="1"/>
    </row>
    <row r="2" spans="1:27" ht="25" customHeight="1" x14ac:dyDescent="0.2">
      <c r="A2" s="551" t="s">
        <v>69</v>
      </c>
      <c r="B2" s="552"/>
      <c r="C2" s="3"/>
      <c r="D2" s="4"/>
      <c r="E2" s="4"/>
      <c r="F2" s="4"/>
      <c r="G2" s="4"/>
      <c r="H2" s="4"/>
      <c r="I2" s="1"/>
      <c r="J2" s="1"/>
      <c r="K2" s="1"/>
      <c r="L2" s="1"/>
      <c r="M2" s="1"/>
      <c r="N2" s="1"/>
      <c r="O2" s="1"/>
      <c r="P2" s="1"/>
      <c r="Q2" s="1"/>
      <c r="R2" s="1"/>
    </row>
    <row r="3" spans="1:27" s="7" customFormat="1" ht="8.25" customHeight="1" x14ac:dyDescent="0.2">
      <c r="A3" s="5"/>
      <c r="B3" s="6"/>
      <c r="C3" s="6"/>
      <c r="I3" s="8"/>
      <c r="J3" s="8"/>
      <c r="K3" s="8"/>
      <c r="L3" s="8"/>
      <c r="M3" s="8"/>
      <c r="N3" s="8"/>
      <c r="O3" s="8"/>
      <c r="P3" s="8"/>
      <c r="Q3" s="8"/>
      <c r="R3" s="8"/>
    </row>
    <row r="4" spans="1:27" ht="25" customHeight="1" thickBot="1" x14ac:dyDescent="0.25">
      <c r="A4" s="9" t="s">
        <v>70</v>
      </c>
      <c r="B4" s="10"/>
      <c r="C4" s="10"/>
      <c r="I4" s="1"/>
      <c r="J4" s="1"/>
      <c r="K4" s="1"/>
      <c r="L4" s="1"/>
      <c r="M4" s="1"/>
      <c r="N4" s="1"/>
      <c r="O4" s="1"/>
      <c r="P4" s="1"/>
      <c r="Q4" s="1"/>
      <c r="R4" s="1"/>
    </row>
    <row r="5" spans="1:27" ht="22.5" customHeight="1" x14ac:dyDescent="0.2">
      <c r="A5" s="553" t="s">
        <v>71</v>
      </c>
      <c r="B5" s="554"/>
      <c r="C5" s="555" t="str">
        <f>記載例!G8</f>
        <v>スポーツ指導者の養成・活用（地方）</v>
      </c>
      <c r="D5" s="556"/>
      <c r="E5" s="557"/>
      <c r="F5" s="557"/>
      <c r="G5" s="558"/>
      <c r="H5" s="559"/>
      <c r="O5" s="1"/>
      <c r="P5" s="1"/>
      <c r="Q5" s="1"/>
      <c r="R5" s="1"/>
      <c r="S5" s="1"/>
      <c r="T5" s="1"/>
      <c r="U5" s="1"/>
      <c r="V5" s="1"/>
      <c r="W5" s="1"/>
      <c r="X5" s="1"/>
      <c r="Y5" s="1"/>
      <c r="Z5" s="1"/>
      <c r="AA5" s="1"/>
    </row>
    <row r="6" spans="1:27" ht="33.75" customHeight="1" x14ac:dyDescent="0.2">
      <c r="A6" s="540" t="s">
        <v>2</v>
      </c>
      <c r="B6" s="541"/>
      <c r="C6" s="542" t="str">
        <f>記載例!G13</f>
        <v>交付決定通知書に記載のある事業名を記入。</v>
      </c>
      <c r="D6" s="543"/>
      <c r="E6" s="543"/>
      <c r="F6" s="543"/>
      <c r="G6" s="543"/>
      <c r="H6" s="544"/>
      <c r="O6" s="1"/>
      <c r="P6" s="1"/>
      <c r="Q6" s="1"/>
      <c r="R6" s="1"/>
      <c r="S6" s="1"/>
      <c r="T6" s="1"/>
      <c r="U6" s="1"/>
      <c r="V6" s="1"/>
      <c r="W6" s="1"/>
      <c r="X6" s="1"/>
      <c r="Y6" s="1"/>
      <c r="Z6" s="1"/>
      <c r="AA6" s="1"/>
    </row>
    <row r="7" spans="1:27" ht="33.75" customHeight="1" x14ac:dyDescent="0.2">
      <c r="A7" s="545" t="s">
        <v>72</v>
      </c>
      <c r="B7" s="546"/>
      <c r="C7" s="547" t="str">
        <f>記載例!G10</f>
        <v>○○県××市　（みなし規定を適用する場合は、「××市○○大会実行委員会」と記入。）</v>
      </c>
      <c r="D7" s="548"/>
      <c r="E7" s="548"/>
      <c r="F7" s="548"/>
      <c r="G7" s="548"/>
      <c r="H7" s="549"/>
      <c r="O7" s="1"/>
      <c r="P7" s="1"/>
      <c r="Q7" s="1"/>
      <c r="R7" s="1"/>
      <c r="S7" s="1"/>
      <c r="T7" s="1"/>
      <c r="U7" s="1"/>
      <c r="V7" s="1"/>
      <c r="W7" s="1"/>
      <c r="X7" s="1"/>
      <c r="Y7" s="1"/>
      <c r="Z7" s="1"/>
      <c r="AA7" s="1"/>
    </row>
    <row r="8" spans="1:27" ht="22.5" customHeight="1" x14ac:dyDescent="0.2">
      <c r="A8" s="545" t="s">
        <v>73</v>
      </c>
      <c r="B8" s="546"/>
      <c r="C8" s="533" t="s">
        <v>74</v>
      </c>
      <c r="D8" s="534"/>
      <c r="E8" s="534"/>
      <c r="F8" s="534"/>
      <c r="G8" s="534"/>
      <c r="H8" s="535"/>
      <c r="O8" s="1"/>
      <c r="P8" s="1"/>
      <c r="Q8" s="1"/>
      <c r="R8" s="1"/>
      <c r="S8" s="1"/>
      <c r="T8" s="1"/>
      <c r="U8" s="1"/>
      <c r="V8" s="1"/>
      <c r="W8" s="1"/>
      <c r="X8" s="1"/>
      <c r="Y8" s="1"/>
      <c r="Z8" s="1"/>
      <c r="AA8" s="1"/>
    </row>
    <row r="9" spans="1:27" ht="22.5" customHeight="1" thickBot="1" x14ac:dyDescent="0.25">
      <c r="A9" s="531" t="s">
        <v>75</v>
      </c>
      <c r="B9" s="11" t="s">
        <v>76</v>
      </c>
      <c r="C9" s="533" t="s">
        <v>77</v>
      </c>
      <c r="D9" s="534"/>
      <c r="E9" s="534"/>
      <c r="F9" s="534"/>
      <c r="G9" s="534"/>
      <c r="H9" s="535"/>
      <c r="O9" s="1"/>
      <c r="P9" s="1"/>
      <c r="Q9" s="1"/>
      <c r="R9" s="1"/>
      <c r="S9" s="1"/>
      <c r="T9" s="1"/>
      <c r="U9" s="1"/>
      <c r="V9" s="1"/>
      <c r="W9" s="1"/>
      <c r="X9" s="1"/>
      <c r="Y9" s="1"/>
      <c r="Z9" s="1"/>
      <c r="AA9" s="1"/>
    </row>
    <row r="10" spans="1:27" ht="22.5" customHeight="1" thickBot="1" x14ac:dyDescent="0.25">
      <c r="A10" s="532"/>
      <c r="B10" s="12" t="s">
        <v>78</v>
      </c>
      <c r="C10" s="536" t="s">
        <v>79</v>
      </c>
      <c r="D10" s="537"/>
      <c r="E10" s="537"/>
      <c r="F10" s="537"/>
      <c r="G10" s="537"/>
      <c r="H10" s="538"/>
      <c r="O10" s="1"/>
      <c r="P10" s="1"/>
      <c r="Q10" s="1"/>
      <c r="R10" s="1"/>
      <c r="S10" s="1"/>
      <c r="T10" s="1"/>
      <c r="U10" s="1"/>
      <c r="V10" s="1"/>
      <c r="W10" s="1"/>
      <c r="X10" s="1"/>
      <c r="Y10" s="1"/>
      <c r="Z10" s="1"/>
      <c r="AA10" s="1"/>
    </row>
    <row r="11" spans="1:27" x14ac:dyDescent="0.2">
      <c r="A11" s="13"/>
      <c r="B11" s="13"/>
      <c r="C11" s="13"/>
      <c r="D11" s="13"/>
      <c r="E11" s="13"/>
      <c r="F11" s="13"/>
      <c r="G11" s="13"/>
      <c r="I11" s="1"/>
      <c r="J11" s="1"/>
      <c r="K11" s="1"/>
      <c r="L11" s="1"/>
      <c r="M11" s="1"/>
      <c r="N11" s="1"/>
      <c r="O11" s="14"/>
      <c r="P11" s="1"/>
      <c r="Q11" s="1"/>
      <c r="R11" s="1"/>
    </row>
    <row r="12" spans="1:27" ht="21.75" customHeight="1" x14ac:dyDescent="0.2">
      <c r="A12" s="539" t="s">
        <v>80</v>
      </c>
      <c r="B12" s="539"/>
      <c r="C12" s="15"/>
      <c r="D12" s="16"/>
      <c r="E12" s="16"/>
      <c r="F12" s="16"/>
      <c r="G12" s="17"/>
      <c r="H12" s="4"/>
      <c r="I12" s="1"/>
      <c r="J12" s="1"/>
      <c r="K12" s="1"/>
      <c r="L12" s="1"/>
      <c r="M12" s="1"/>
      <c r="N12" s="1"/>
      <c r="O12" s="14"/>
      <c r="P12" s="1"/>
      <c r="Q12" s="1"/>
      <c r="R12" s="1"/>
    </row>
    <row r="13" spans="1:27" s="7" customFormat="1" ht="8.25" customHeight="1" x14ac:dyDescent="0.2">
      <c r="A13" s="5"/>
      <c r="B13" s="6"/>
      <c r="C13" s="6"/>
      <c r="I13" s="8"/>
      <c r="J13" s="8"/>
      <c r="K13" s="8"/>
      <c r="L13" s="8"/>
      <c r="M13" s="8"/>
      <c r="N13" s="8"/>
      <c r="O13" s="8"/>
      <c r="P13" s="8"/>
      <c r="Q13" s="8"/>
      <c r="R13" s="8"/>
    </row>
    <row r="14" spans="1:27" s="7" customFormat="1" ht="16.5" customHeight="1" x14ac:dyDescent="0.2">
      <c r="A14" s="9" t="s">
        <v>81</v>
      </c>
      <c r="B14" s="6"/>
      <c r="C14" s="6"/>
      <c r="I14" s="8"/>
      <c r="J14" s="8"/>
      <c r="K14" s="8"/>
      <c r="L14" s="8"/>
      <c r="M14" s="8"/>
      <c r="N14" s="8"/>
      <c r="O14" s="8"/>
      <c r="P14" s="8"/>
      <c r="Q14" s="8"/>
      <c r="R14" s="8"/>
    </row>
    <row r="15" spans="1:27" s="7" customFormat="1" ht="16.5" customHeight="1" x14ac:dyDescent="0.2">
      <c r="A15" s="9" t="s">
        <v>82</v>
      </c>
      <c r="B15" s="6"/>
      <c r="C15" s="6"/>
      <c r="I15" s="8"/>
      <c r="J15" s="8"/>
      <c r="K15" s="8"/>
      <c r="L15" s="8"/>
      <c r="M15" s="8"/>
      <c r="N15" s="8"/>
      <c r="O15" s="8"/>
      <c r="P15" s="8"/>
      <c r="Q15" s="8"/>
      <c r="R15" s="8"/>
    </row>
    <row r="16" spans="1:27" s="7" customFormat="1" ht="8.25" customHeight="1" x14ac:dyDescent="0.2">
      <c r="A16" s="5"/>
      <c r="B16" s="6"/>
      <c r="C16" s="6"/>
      <c r="I16" s="8"/>
      <c r="J16" s="8"/>
      <c r="K16" s="8"/>
      <c r="L16" s="8"/>
      <c r="M16" s="8"/>
      <c r="N16" s="8"/>
      <c r="O16" s="8"/>
      <c r="P16" s="8"/>
      <c r="Q16" s="8"/>
      <c r="R16" s="8"/>
    </row>
    <row r="17" spans="1:18" ht="24.75" customHeight="1" thickBot="1" x14ac:dyDescent="0.25">
      <c r="A17" s="18" t="s">
        <v>83</v>
      </c>
      <c r="B17" s="18"/>
      <c r="C17" s="19" t="s">
        <v>84</v>
      </c>
      <c r="D17" s="37"/>
      <c r="E17" s="18"/>
      <c r="F17" s="18"/>
      <c r="G17" s="18"/>
      <c r="I17" s="1"/>
      <c r="J17" s="1"/>
      <c r="K17" s="1"/>
      <c r="L17" s="1"/>
      <c r="M17" s="1"/>
      <c r="N17" s="1"/>
      <c r="O17" s="14"/>
      <c r="P17" s="1"/>
      <c r="Q17" s="1"/>
      <c r="R17" s="1"/>
    </row>
    <row r="18" spans="1:18" s="23" customFormat="1" ht="25" customHeight="1" thickBot="1" x14ac:dyDescent="0.25">
      <c r="A18" s="20" t="s">
        <v>85</v>
      </c>
      <c r="B18" s="526" t="s">
        <v>86</v>
      </c>
      <c r="C18" s="526"/>
      <c r="D18" s="38" t="s">
        <v>87</v>
      </c>
      <c r="E18" s="47" t="s">
        <v>110</v>
      </c>
      <c r="F18" s="112" t="s">
        <v>123</v>
      </c>
      <c r="G18" s="21" t="s">
        <v>88</v>
      </c>
      <c r="H18" s="22" t="s">
        <v>11</v>
      </c>
    </row>
    <row r="19" spans="1:18" s="23" customFormat="1" ht="70" customHeight="1" x14ac:dyDescent="0.2">
      <c r="A19" s="24">
        <v>1</v>
      </c>
      <c r="B19" s="513" t="s">
        <v>111</v>
      </c>
      <c r="C19" s="514"/>
      <c r="D19" s="44" t="s">
        <v>115</v>
      </c>
      <c r="E19" s="87"/>
      <c r="F19" s="88">
        <f>IF(記載例!G48="指導者を養成する事業", 記載例!T63, "")</f>
        <v>100</v>
      </c>
      <c r="G19" s="89">
        <f>IF(F19="","",F19)</f>
        <v>100</v>
      </c>
      <c r="H19" s="105"/>
    </row>
    <row r="20" spans="1:18" s="23" customFormat="1" ht="70" customHeight="1" x14ac:dyDescent="0.2">
      <c r="A20" s="25">
        <v>2</v>
      </c>
      <c r="B20" s="522" t="s">
        <v>112</v>
      </c>
      <c r="C20" s="523"/>
      <c r="D20" s="45" t="s">
        <v>116</v>
      </c>
      <c r="E20" s="90"/>
      <c r="F20" s="90">
        <f>IF(記載例!G48="指導者を養成する事業", 記載例!L60, "")</f>
        <v>1</v>
      </c>
      <c r="G20" s="91">
        <f>IF(F20="","",F20)</f>
        <v>1</v>
      </c>
      <c r="H20" s="106"/>
    </row>
    <row r="21" spans="1:18" s="23" customFormat="1" ht="70" customHeight="1" x14ac:dyDescent="0.2">
      <c r="A21" s="25">
        <v>3</v>
      </c>
      <c r="B21" s="522" t="s">
        <v>113</v>
      </c>
      <c r="C21" s="523"/>
      <c r="D21" s="45" t="s">
        <v>117</v>
      </c>
      <c r="E21" s="90"/>
      <c r="F21" s="90" t="str">
        <f>IF(記載例!G48="指導者を派遣する事業", 記載例!T63, "")</f>
        <v/>
      </c>
      <c r="G21" s="91" t="str">
        <f>IF(F21="","",F21)</f>
        <v/>
      </c>
      <c r="H21" s="33"/>
    </row>
    <row r="22" spans="1:18" s="23" customFormat="1" ht="70" customHeight="1" thickBot="1" x14ac:dyDescent="0.25">
      <c r="A22" s="26">
        <v>4</v>
      </c>
      <c r="B22" s="524" t="s">
        <v>114</v>
      </c>
      <c r="C22" s="525"/>
      <c r="D22" s="46" t="s">
        <v>118</v>
      </c>
      <c r="E22" s="92"/>
      <c r="F22" s="92" t="str">
        <f>IF(記載例!G48="指導者を派遣する事業", 記載例!L60, "")</f>
        <v/>
      </c>
      <c r="G22" s="93" t="str">
        <f>IF(F22="","",F22)</f>
        <v/>
      </c>
      <c r="H22" s="34"/>
    </row>
    <row r="23" spans="1:18" s="7" customFormat="1" ht="8.25" customHeight="1" x14ac:dyDescent="0.2">
      <c r="A23" s="5"/>
      <c r="B23" s="6"/>
      <c r="C23" s="6"/>
      <c r="D23" s="39"/>
      <c r="E23" s="27"/>
      <c r="F23" s="27"/>
      <c r="I23" s="8"/>
      <c r="J23" s="8"/>
      <c r="K23" s="8"/>
      <c r="L23" s="8"/>
      <c r="M23" s="8"/>
      <c r="N23" s="8"/>
      <c r="O23" s="8"/>
      <c r="P23" s="8"/>
      <c r="Q23" s="8"/>
      <c r="R23" s="8"/>
    </row>
    <row r="24" spans="1:18" ht="24.75" customHeight="1" thickBot="1" x14ac:dyDescent="0.25">
      <c r="A24" s="18" t="s">
        <v>89</v>
      </c>
      <c r="B24" s="18"/>
      <c r="C24" s="19" t="s">
        <v>90</v>
      </c>
      <c r="D24" s="37"/>
      <c r="E24" s="28"/>
      <c r="F24" s="28"/>
      <c r="G24" s="18"/>
      <c r="I24" s="1"/>
      <c r="J24" s="1"/>
      <c r="K24" s="1"/>
      <c r="L24" s="1"/>
      <c r="M24" s="1"/>
      <c r="N24" s="1"/>
      <c r="O24" s="14"/>
      <c r="P24" s="1"/>
      <c r="Q24" s="1"/>
      <c r="R24" s="1"/>
    </row>
    <row r="25" spans="1:18" s="23" customFormat="1" ht="25" customHeight="1" thickBot="1" x14ac:dyDescent="0.25">
      <c r="A25" s="20" t="s">
        <v>85</v>
      </c>
      <c r="B25" s="526" t="s">
        <v>86</v>
      </c>
      <c r="C25" s="526"/>
      <c r="D25" s="38" t="s">
        <v>87</v>
      </c>
      <c r="E25" s="112" t="s">
        <v>124</v>
      </c>
      <c r="F25" s="112" t="s">
        <v>123</v>
      </c>
      <c r="G25" s="21" t="s">
        <v>88</v>
      </c>
      <c r="H25" s="22" t="s">
        <v>11</v>
      </c>
    </row>
    <row r="26" spans="1:18" s="23" customFormat="1" ht="70" customHeight="1" x14ac:dyDescent="0.2">
      <c r="A26" s="24">
        <v>1</v>
      </c>
      <c r="B26" s="527" t="s">
        <v>91</v>
      </c>
      <c r="C26" s="528"/>
      <c r="D26" s="44" t="s">
        <v>125</v>
      </c>
      <c r="E26" s="35">
        <v>300</v>
      </c>
      <c r="F26" s="94">
        <f>IF(記載例!G48="指導者を養成する事業", 記載例!T63, "")</f>
        <v>100</v>
      </c>
      <c r="G26" s="95">
        <f>IF(COUNTA(E26:F26)&lt;2,"",F26/E26)</f>
        <v>0.33333333333333331</v>
      </c>
      <c r="H26" s="105"/>
    </row>
    <row r="27" spans="1:18" s="23" customFormat="1" ht="70" customHeight="1" x14ac:dyDescent="0.2">
      <c r="A27" s="25">
        <v>2</v>
      </c>
      <c r="B27" s="529" t="s">
        <v>92</v>
      </c>
      <c r="C27" s="530"/>
      <c r="D27" s="45" t="s">
        <v>126</v>
      </c>
      <c r="E27" s="29">
        <v>3</v>
      </c>
      <c r="F27" s="96">
        <f>IF(記載例!G48="指導者を養成する事業", 記載例!L60, "")</f>
        <v>1</v>
      </c>
      <c r="G27" s="97">
        <f>IF(COUNTA(E27:F27)&lt;2,"",F27/E27)</f>
        <v>0.33333333333333331</v>
      </c>
      <c r="H27" s="106"/>
    </row>
    <row r="28" spans="1:18" s="23" customFormat="1" ht="70" customHeight="1" x14ac:dyDescent="0.2">
      <c r="A28" s="25">
        <v>3</v>
      </c>
      <c r="B28" s="515" t="s">
        <v>93</v>
      </c>
      <c r="C28" s="516"/>
      <c r="D28" s="45" t="s">
        <v>128</v>
      </c>
      <c r="E28" s="36"/>
      <c r="F28" s="98" t="str">
        <f>IF(記載例!G48="指導者を派遣する事業", 記載例!T63, "")</f>
        <v/>
      </c>
      <c r="G28" s="97" t="str">
        <f>IF(COUNTA(E28:F28)&lt;2,"",F28/E28)</f>
        <v/>
      </c>
      <c r="H28" s="33"/>
    </row>
    <row r="29" spans="1:18" s="23" customFormat="1" ht="70" customHeight="1" thickBot="1" x14ac:dyDescent="0.25">
      <c r="A29" s="26">
        <v>4</v>
      </c>
      <c r="B29" s="517" t="s">
        <v>94</v>
      </c>
      <c r="C29" s="518"/>
      <c r="D29" s="46" t="s">
        <v>127</v>
      </c>
      <c r="E29" s="30"/>
      <c r="F29" s="99" t="str">
        <f>IF(記載例!G48="指導者を派遣する事業", 記載例!L60, "")</f>
        <v/>
      </c>
      <c r="G29" s="100" t="str">
        <f>IF(COUNTA(E29:F29)&lt;2,"",F29/E29)</f>
        <v/>
      </c>
      <c r="H29" s="34"/>
    </row>
    <row r="30" spans="1:18" ht="24.75" customHeight="1" thickBot="1" x14ac:dyDescent="0.25">
      <c r="A30" s="107" t="s">
        <v>129</v>
      </c>
      <c r="B30" s="108"/>
      <c r="C30" s="107"/>
      <c r="D30" s="109"/>
      <c r="E30" s="110"/>
      <c r="F30" s="110"/>
      <c r="G30" s="110"/>
      <c r="H30" s="111"/>
      <c r="I30" s="1"/>
      <c r="J30" s="1"/>
      <c r="K30" s="1"/>
      <c r="L30" s="1"/>
      <c r="M30" s="1"/>
      <c r="N30" s="1"/>
      <c r="O30" s="14"/>
      <c r="P30" s="1"/>
      <c r="Q30" s="1"/>
      <c r="R30" s="1"/>
    </row>
    <row r="31" spans="1:18" ht="90" customHeight="1" thickBot="1" x14ac:dyDescent="0.25">
      <c r="A31" s="519"/>
      <c r="B31" s="520"/>
      <c r="C31" s="520"/>
      <c r="D31" s="520"/>
      <c r="E31" s="520"/>
      <c r="F31" s="520"/>
      <c r="G31" s="520"/>
      <c r="H31" s="521"/>
    </row>
    <row r="32" spans="1:18" x14ac:dyDescent="0.2">
      <c r="D32" s="40"/>
    </row>
    <row r="33" spans="1:8" s="104" customFormat="1" x14ac:dyDescent="0.2">
      <c r="A33" s="512"/>
      <c r="B33" s="512"/>
      <c r="C33" s="512"/>
      <c r="D33" s="512"/>
      <c r="E33" s="512"/>
      <c r="F33" s="512"/>
      <c r="G33" s="512"/>
      <c r="H33" s="512"/>
    </row>
    <row r="34" spans="1:8" x14ac:dyDescent="0.2">
      <c r="D34" s="41"/>
      <c r="H34" s="31"/>
    </row>
    <row r="35" spans="1:8" x14ac:dyDescent="0.2">
      <c r="D35" s="40"/>
    </row>
  </sheetData>
  <sheetProtection algorithmName="SHA-512" hashValue="FRjw3FiU4DroKF6fcCzB1S218jokIJtAYlBd5knNWQKEByer8RVMVDfmJrQGLsw8qT9HBx3KslNmkfXnHz3Tcg==" saltValue="CdN16TSkfwU+cmi6iTCBuQ==" spinCount="100000" sheet="1" formatRows="0"/>
  <mergeCells count="28">
    <mergeCell ref="A1:H1"/>
    <mergeCell ref="A2:B2"/>
    <mergeCell ref="A5:B5"/>
    <mergeCell ref="C5:D5"/>
    <mergeCell ref="E5:F5"/>
    <mergeCell ref="G5:H5"/>
    <mergeCell ref="A6:B6"/>
    <mergeCell ref="C6:H6"/>
    <mergeCell ref="A7:B7"/>
    <mergeCell ref="C7:H7"/>
    <mergeCell ref="A8:B8"/>
    <mergeCell ref="C8:H8"/>
    <mergeCell ref="A9:A10"/>
    <mergeCell ref="C9:H9"/>
    <mergeCell ref="C10:H10"/>
    <mergeCell ref="A12:B12"/>
    <mergeCell ref="B18:C18"/>
    <mergeCell ref="A33:H33"/>
    <mergeCell ref="B19:C19"/>
    <mergeCell ref="B28:C28"/>
    <mergeCell ref="B29:C29"/>
    <mergeCell ref="A31:H31"/>
    <mergeCell ref="B20:C20"/>
    <mergeCell ref="B21:C21"/>
    <mergeCell ref="B22:C22"/>
    <mergeCell ref="B25:C25"/>
    <mergeCell ref="B26:C26"/>
    <mergeCell ref="B27:C27"/>
  </mergeCells>
  <phoneticPr fontId="6"/>
  <dataValidations count="4">
    <dataValidation type="list" imeMode="hiragana" allowBlank="1" showInputMessage="1" showErrorMessage="1" sqref="C5:D5" xr:uid="{00000000-0002-0000-0200-000000000000}">
      <formula1>"スポーツ指導者の養成・活用（地方）,スポーツ指導者の養成・活用（スポーツ）"</formula1>
    </dataValidation>
    <dataValidation imeMode="hiragana" allowBlank="1" showInputMessage="1" showErrorMessage="1" sqref="C6:C8" xr:uid="{00000000-0002-0000-0200-000001000000}"/>
    <dataValidation imeMode="off" allowBlank="1" showInputMessage="1" showErrorMessage="1" sqref="E19:F22 C9:C10 E26:F29" xr:uid="{00000000-0002-0000-0200-000002000000}"/>
    <dataValidation imeMode="halfAlpha" allowBlank="1" showInputMessage="1" showErrorMessage="1" sqref="G5:H5" xr:uid="{00000000-0002-0000-0200-000003000000}"/>
  </dataValidations>
  <pageMargins left="0.78740157480314965" right="0.59055118110236227" top="0.59055118110236227" bottom="0.59055118110236227" header="0.39370078740157483" footer="0.39370078740157483"/>
  <pageSetup paperSize="9" scale="67" orientation="portrait" cellComments="asDisplayed"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34"/>
  <sheetViews>
    <sheetView showGridLines="0" view="pageBreakPreview" zoomScaleNormal="90" zoomScaleSheetLayoutView="100" workbookViewId="0">
      <selection activeCell="D19" sqref="D19"/>
    </sheetView>
  </sheetViews>
  <sheetFormatPr defaultColWidth="9" defaultRowHeight="13" x14ac:dyDescent="0.2"/>
  <cols>
    <col min="1" max="1" width="8.453125" style="2" bestFit="1" customWidth="1"/>
    <col min="2" max="2" width="13.90625" style="2" bestFit="1" customWidth="1"/>
    <col min="3" max="3" width="16.7265625" style="2" customWidth="1"/>
    <col min="4" max="4" width="47.6328125" style="2" customWidth="1"/>
    <col min="5" max="6" width="9" style="2" customWidth="1"/>
    <col min="7" max="7" width="9" style="2"/>
    <col min="8" max="8" width="17.6328125" style="2" customWidth="1"/>
    <col min="9" max="16384" width="9" style="2"/>
  </cols>
  <sheetData>
    <row r="1" spans="1:27" ht="39.75" customHeight="1" x14ac:dyDescent="0.2">
      <c r="A1" s="550" t="s">
        <v>119</v>
      </c>
      <c r="B1" s="550"/>
      <c r="C1" s="550"/>
      <c r="D1" s="550"/>
      <c r="E1" s="550"/>
      <c r="F1" s="550"/>
      <c r="G1" s="550"/>
      <c r="H1" s="550"/>
      <c r="I1" s="1"/>
      <c r="J1" s="1"/>
      <c r="K1" s="1"/>
      <c r="L1" s="1"/>
      <c r="M1" s="1"/>
      <c r="N1" s="1"/>
      <c r="O1" s="1"/>
      <c r="P1" s="1"/>
      <c r="Q1" s="1"/>
      <c r="R1" s="1"/>
    </row>
    <row r="2" spans="1:27" ht="25" customHeight="1" x14ac:dyDescent="0.2">
      <c r="A2" s="551" t="s">
        <v>69</v>
      </c>
      <c r="B2" s="552"/>
      <c r="C2" s="42"/>
      <c r="D2" s="4"/>
      <c r="E2" s="4"/>
      <c r="F2" s="4"/>
      <c r="G2" s="4"/>
      <c r="H2" s="4"/>
      <c r="I2" s="1"/>
      <c r="J2" s="1"/>
      <c r="K2" s="1"/>
      <c r="L2" s="1"/>
      <c r="M2" s="1"/>
      <c r="N2" s="1"/>
      <c r="O2" s="1"/>
      <c r="P2" s="1"/>
      <c r="Q2" s="1"/>
      <c r="R2" s="1"/>
    </row>
    <row r="3" spans="1:27" s="7" customFormat="1" ht="8.25" customHeight="1" x14ac:dyDescent="0.2">
      <c r="A3" s="5"/>
      <c r="B3" s="6"/>
      <c r="C3" s="6"/>
      <c r="I3" s="8"/>
      <c r="J3" s="8"/>
      <c r="K3" s="8"/>
      <c r="L3" s="8"/>
      <c r="M3" s="8"/>
      <c r="N3" s="8"/>
      <c r="O3" s="8"/>
      <c r="P3" s="8"/>
      <c r="Q3" s="8"/>
      <c r="R3" s="8"/>
    </row>
    <row r="4" spans="1:27" ht="25" customHeight="1" thickBot="1" x14ac:dyDescent="0.25">
      <c r="A4" s="9" t="s">
        <v>70</v>
      </c>
      <c r="B4" s="10"/>
      <c r="C4" s="10"/>
      <c r="I4" s="1"/>
      <c r="J4" s="1"/>
      <c r="K4" s="1"/>
      <c r="L4" s="1"/>
      <c r="M4" s="1"/>
      <c r="N4" s="1"/>
      <c r="O4" s="1"/>
      <c r="P4" s="1"/>
      <c r="Q4" s="1"/>
      <c r="R4" s="1"/>
    </row>
    <row r="5" spans="1:27" ht="22.5" customHeight="1" x14ac:dyDescent="0.2">
      <c r="A5" s="553" t="s">
        <v>71</v>
      </c>
      <c r="B5" s="554"/>
      <c r="C5" s="555" t="str">
        <f>事業報告書!G8</f>
        <v>スポーツ指導者の養成・活用（地方）</v>
      </c>
      <c r="D5" s="556"/>
      <c r="E5" s="560"/>
      <c r="F5" s="560"/>
      <c r="G5" s="561"/>
      <c r="H5" s="562"/>
      <c r="O5" s="1"/>
      <c r="P5" s="1"/>
      <c r="Q5" s="1"/>
      <c r="R5" s="1"/>
      <c r="S5" s="1"/>
      <c r="T5" s="1"/>
      <c r="U5" s="1"/>
      <c r="V5" s="1"/>
      <c r="W5" s="1"/>
      <c r="X5" s="1"/>
      <c r="Y5" s="1"/>
      <c r="Z5" s="1"/>
      <c r="AA5" s="1"/>
    </row>
    <row r="6" spans="1:27" ht="33.75" customHeight="1" x14ac:dyDescent="0.2">
      <c r="A6" s="540" t="s">
        <v>2</v>
      </c>
      <c r="B6" s="541"/>
      <c r="C6" s="542">
        <f>事業報告書!G13</f>
        <v>0</v>
      </c>
      <c r="D6" s="543"/>
      <c r="E6" s="543"/>
      <c r="F6" s="543"/>
      <c r="G6" s="543"/>
      <c r="H6" s="544"/>
      <c r="O6" s="1"/>
      <c r="P6" s="1"/>
      <c r="Q6" s="1"/>
      <c r="R6" s="1"/>
      <c r="S6" s="1"/>
      <c r="T6" s="1"/>
      <c r="U6" s="1"/>
      <c r="V6" s="1"/>
      <c r="W6" s="1"/>
      <c r="X6" s="1"/>
      <c r="Y6" s="1"/>
      <c r="Z6" s="1"/>
      <c r="AA6" s="1"/>
    </row>
    <row r="7" spans="1:27" ht="33.75" customHeight="1" x14ac:dyDescent="0.2">
      <c r="A7" s="545" t="s">
        <v>72</v>
      </c>
      <c r="B7" s="546"/>
      <c r="C7" s="547">
        <f>事業報告書!G10</f>
        <v>0</v>
      </c>
      <c r="D7" s="548"/>
      <c r="E7" s="548"/>
      <c r="F7" s="548"/>
      <c r="G7" s="548"/>
      <c r="H7" s="549"/>
      <c r="O7" s="1"/>
      <c r="P7" s="1"/>
      <c r="Q7" s="1"/>
      <c r="R7" s="1"/>
      <c r="S7" s="1"/>
      <c r="T7" s="1"/>
      <c r="U7" s="1"/>
      <c r="V7" s="1"/>
      <c r="W7" s="1"/>
      <c r="X7" s="1"/>
      <c r="Y7" s="1"/>
      <c r="Z7" s="1"/>
      <c r="AA7" s="1"/>
    </row>
    <row r="8" spans="1:27" ht="22.5" customHeight="1" x14ac:dyDescent="0.2">
      <c r="A8" s="545" t="s">
        <v>73</v>
      </c>
      <c r="B8" s="546"/>
      <c r="C8" s="533"/>
      <c r="D8" s="534"/>
      <c r="E8" s="534"/>
      <c r="F8" s="534"/>
      <c r="G8" s="534"/>
      <c r="H8" s="535"/>
      <c r="O8" s="1"/>
      <c r="P8" s="1"/>
      <c r="Q8" s="1"/>
      <c r="R8" s="1"/>
      <c r="S8" s="1"/>
      <c r="T8" s="1"/>
      <c r="U8" s="1"/>
      <c r="V8" s="1"/>
      <c r="W8" s="1"/>
      <c r="X8" s="1"/>
      <c r="Y8" s="1"/>
      <c r="Z8" s="1"/>
      <c r="AA8" s="1"/>
    </row>
    <row r="9" spans="1:27" ht="22.5" customHeight="1" thickBot="1" x14ac:dyDescent="0.25">
      <c r="A9" s="531" t="s">
        <v>75</v>
      </c>
      <c r="B9" s="11" t="s">
        <v>76</v>
      </c>
      <c r="C9" s="533"/>
      <c r="D9" s="534"/>
      <c r="E9" s="534"/>
      <c r="F9" s="534"/>
      <c r="G9" s="534"/>
      <c r="H9" s="535"/>
      <c r="O9" s="1"/>
      <c r="P9" s="1"/>
      <c r="Q9" s="1"/>
      <c r="R9" s="1"/>
      <c r="S9" s="1"/>
      <c r="T9" s="1"/>
      <c r="U9" s="1"/>
      <c r="V9" s="1"/>
      <c r="W9" s="1"/>
      <c r="X9" s="1"/>
      <c r="Y9" s="1"/>
      <c r="Z9" s="1"/>
      <c r="AA9" s="1"/>
    </row>
    <row r="10" spans="1:27" ht="22.5" customHeight="1" thickBot="1" x14ac:dyDescent="0.25">
      <c r="A10" s="532"/>
      <c r="B10" s="12" t="s">
        <v>78</v>
      </c>
      <c r="C10" s="536"/>
      <c r="D10" s="537"/>
      <c r="E10" s="537"/>
      <c r="F10" s="537"/>
      <c r="G10" s="537"/>
      <c r="H10" s="538"/>
      <c r="O10" s="1"/>
      <c r="P10" s="1"/>
      <c r="Q10" s="1"/>
      <c r="R10" s="1"/>
      <c r="S10" s="1"/>
      <c r="T10" s="1"/>
      <c r="U10" s="1"/>
      <c r="V10" s="1"/>
      <c r="W10" s="1"/>
      <c r="X10" s="1"/>
      <c r="Y10" s="1"/>
      <c r="Z10" s="1"/>
      <c r="AA10" s="1"/>
    </row>
    <row r="11" spans="1:27" x14ac:dyDescent="0.2">
      <c r="A11" s="13"/>
      <c r="B11" s="13"/>
      <c r="C11" s="13"/>
      <c r="D11" s="13"/>
      <c r="E11" s="13"/>
      <c r="F11" s="13"/>
      <c r="G11" s="13"/>
      <c r="I11" s="1"/>
      <c r="J11" s="1"/>
      <c r="K11" s="1"/>
      <c r="L11" s="1"/>
      <c r="M11" s="1"/>
      <c r="N11" s="1"/>
      <c r="O11" s="14"/>
      <c r="P11" s="1"/>
      <c r="Q11" s="1"/>
      <c r="R11" s="1"/>
    </row>
    <row r="12" spans="1:27" ht="21.75" customHeight="1" x14ac:dyDescent="0.2">
      <c r="A12" s="539" t="s">
        <v>80</v>
      </c>
      <c r="B12" s="539"/>
      <c r="C12" s="43"/>
      <c r="D12" s="16"/>
      <c r="E12" s="16"/>
      <c r="F12" s="16"/>
      <c r="G12" s="17"/>
      <c r="H12" s="4"/>
      <c r="I12" s="1"/>
      <c r="J12" s="1"/>
      <c r="K12" s="1"/>
      <c r="L12" s="1"/>
      <c r="M12" s="1"/>
      <c r="N12" s="1"/>
      <c r="O12" s="14"/>
      <c r="P12" s="1"/>
      <c r="Q12" s="1"/>
      <c r="R12" s="1"/>
    </row>
    <row r="13" spans="1:27" s="7" customFormat="1" ht="8.25" customHeight="1" x14ac:dyDescent="0.2">
      <c r="A13" s="5"/>
      <c r="B13" s="6"/>
      <c r="C13" s="6"/>
      <c r="I13" s="8"/>
      <c r="J13" s="8"/>
      <c r="K13" s="8"/>
      <c r="L13" s="8"/>
      <c r="M13" s="8"/>
      <c r="N13" s="8"/>
      <c r="O13" s="8"/>
      <c r="P13" s="8"/>
      <c r="Q13" s="8"/>
      <c r="R13" s="8"/>
    </row>
    <row r="14" spans="1:27" s="7" customFormat="1" ht="16.5" customHeight="1" x14ac:dyDescent="0.2">
      <c r="A14" s="9" t="s">
        <v>81</v>
      </c>
      <c r="B14" s="6"/>
      <c r="C14" s="6"/>
      <c r="I14" s="8"/>
      <c r="J14" s="8"/>
      <c r="K14" s="8"/>
      <c r="L14" s="8"/>
      <c r="M14" s="8"/>
      <c r="N14" s="8"/>
      <c r="O14" s="8"/>
      <c r="P14" s="8"/>
      <c r="Q14" s="8"/>
      <c r="R14" s="8"/>
    </row>
    <row r="15" spans="1:27" s="7" customFormat="1" ht="16.5" customHeight="1" x14ac:dyDescent="0.2">
      <c r="A15" s="9" t="s">
        <v>82</v>
      </c>
      <c r="B15" s="6"/>
      <c r="C15" s="6"/>
      <c r="I15" s="8"/>
      <c r="J15" s="8"/>
      <c r="K15" s="8"/>
      <c r="L15" s="8"/>
      <c r="M15" s="8"/>
      <c r="N15" s="8"/>
      <c r="O15" s="8"/>
      <c r="P15" s="8"/>
      <c r="Q15" s="8"/>
      <c r="R15" s="8"/>
    </row>
    <row r="16" spans="1:27" s="7" customFormat="1" ht="8.25" customHeight="1" x14ac:dyDescent="0.2">
      <c r="A16" s="5"/>
      <c r="B16" s="6"/>
      <c r="C16" s="6"/>
      <c r="I16" s="8"/>
      <c r="J16" s="8"/>
      <c r="K16" s="8"/>
      <c r="L16" s="8"/>
      <c r="M16" s="8"/>
      <c r="N16" s="8"/>
      <c r="O16" s="8"/>
      <c r="P16" s="8"/>
      <c r="Q16" s="8"/>
      <c r="R16" s="8"/>
    </row>
    <row r="17" spans="1:18" ht="24.75" customHeight="1" thickBot="1" x14ac:dyDescent="0.25">
      <c r="A17" s="18" t="s">
        <v>83</v>
      </c>
      <c r="B17" s="18"/>
      <c r="C17" s="19" t="s">
        <v>84</v>
      </c>
      <c r="D17" s="37"/>
      <c r="E17" s="18"/>
      <c r="F17" s="18"/>
      <c r="G17" s="18"/>
      <c r="I17" s="1"/>
      <c r="J17" s="1"/>
      <c r="K17" s="1"/>
      <c r="L17" s="1"/>
      <c r="M17" s="1"/>
      <c r="N17" s="1"/>
      <c r="O17" s="14"/>
      <c r="P17" s="1"/>
      <c r="Q17" s="1"/>
      <c r="R17" s="1"/>
    </row>
    <row r="18" spans="1:18" s="23" customFormat="1" ht="25" customHeight="1" thickBot="1" x14ac:dyDescent="0.25">
      <c r="A18" s="20" t="s">
        <v>85</v>
      </c>
      <c r="B18" s="526" t="s">
        <v>86</v>
      </c>
      <c r="C18" s="526"/>
      <c r="D18" s="38" t="s">
        <v>87</v>
      </c>
      <c r="E18" s="103" t="str">
        <f>' 【記入例】事業効果調査票'!E18</f>
        <v>-</v>
      </c>
      <c r="F18" s="112" t="str">
        <f>' 【記入例】事業効果調査票'!F18</f>
        <v>R8年度</v>
      </c>
      <c r="G18" s="21" t="str">
        <f>' 【記入例】事業効果調査票'!G18</f>
        <v>指標値</v>
      </c>
      <c r="H18" s="101" t="str">
        <f>' 【記入例】事業効果調査票'!H18</f>
        <v>備考</v>
      </c>
    </row>
    <row r="19" spans="1:18" s="23" customFormat="1" ht="70" customHeight="1" x14ac:dyDescent="0.2">
      <c r="A19" s="24">
        <v>1</v>
      </c>
      <c r="B19" s="513" t="str">
        <f>' 【記入例】事業効果調査票'!B19</f>
        <v>講習会参加延べ人数</v>
      </c>
      <c r="C19" s="514"/>
      <c r="D19" s="44" t="str">
        <f>' 【記入例】事業効果調査票'!D19</f>
        <v>（※講習会参加延べ人数は、計算式を用いて抽出されるよう設定されているため、記入不要です。）</v>
      </c>
      <c r="E19" s="87"/>
      <c r="F19" s="88" t="str">
        <f>IF(事業報告書!G48="指導者を養成する事業", 事業報告書!T63, "")</f>
        <v/>
      </c>
      <c r="G19" s="89" t="str">
        <f>IF(F19="","",F19)</f>
        <v/>
      </c>
      <c r="H19" s="32"/>
    </row>
    <row r="20" spans="1:18" s="23" customFormat="1" ht="70" customHeight="1" x14ac:dyDescent="0.2">
      <c r="A20" s="25">
        <v>2</v>
      </c>
      <c r="B20" s="522" t="str">
        <f>' 【記入例】事業効果調査票'!B20</f>
        <v>講習会実施回数</v>
      </c>
      <c r="C20" s="523"/>
      <c r="D20" s="45" t="str">
        <f>' 【記入例】事業効果調査票'!D20</f>
        <v>（※講習会実施回数は、計算式を用いて抽出されるよう設定されているため、記入不要です。）</v>
      </c>
      <c r="E20" s="90"/>
      <c r="F20" s="90" t="str">
        <f>IF(事業報告書!G48="指導者を養成する事業", 事業報告書!L60, "")</f>
        <v/>
      </c>
      <c r="G20" s="91" t="str">
        <f>IF(F20="","",F20)</f>
        <v/>
      </c>
      <c r="H20" s="33"/>
    </row>
    <row r="21" spans="1:18" s="23" customFormat="1" ht="70" customHeight="1" x14ac:dyDescent="0.2">
      <c r="A21" s="25">
        <v>3</v>
      </c>
      <c r="B21" s="522" t="str">
        <f>' 【記入例】事業効果調査票'!B21</f>
        <v>指導者の派遣延べ人数</v>
      </c>
      <c r="C21" s="523"/>
      <c r="D21" s="45" t="str">
        <f>' 【記入例】事業効果調査票'!D21</f>
        <v>（※指導者の派遣延べ人数は、計算式を用いて抽出されるよう設定されているため、記入不要です。）</v>
      </c>
      <c r="E21" s="90"/>
      <c r="F21" s="90" t="str">
        <f>IF(事業報告書!G48="指導者を派遣する事業", 事業報告書!T63, "")</f>
        <v/>
      </c>
      <c r="G21" s="91" t="str">
        <f>IF(F21="","",F21)</f>
        <v/>
      </c>
      <c r="H21" s="33"/>
    </row>
    <row r="22" spans="1:18" s="23" customFormat="1" ht="70" customHeight="1" thickBot="1" x14ac:dyDescent="0.25">
      <c r="A22" s="26">
        <v>4</v>
      </c>
      <c r="B22" s="524" t="str">
        <f>' 【記入例】事業効果調査票'!B22</f>
        <v>指導者の派遣実施回数</v>
      </c>
      <c r="C22" s="525"/>
      <c r="D22" s="46" t="str">
        <f>' 【記入例】事業効果調査票'!D22</f>
        <v>（※指導者の派遣実施回数は、計算式を用いて抽出されるよう設定されてるため、記入不要です。）</v>
      </c>
      <c r="E22" s="92"/>
      <c r="F22" s="92" t="str">
        <f>IF(事業報告書!G48="指導者を派遣する事業", 事業報告書!L60, "")</f>
        <v/>
      </c>
      <c r="G22" s="93" t="str">
        <f>IF(F22="","",F22)</f>
        <v/>
      </c>
      <c r="H22" s="34"/>
    </row>
    <row r="23" spans="1:18" s="7" customFormat="1" ht="8.25" customHeight="1" x14ac:dyDescent="0.2">
      <c r="A23" s="5"/>
      <c r="B23" s="6"/>
      <c r="C23" s="6"/>
      <c r="D23" s="39"/>
      <c r="E23" s="27"/>
      <c r="F23" s="27"/>
      <c r="I23" s="8"/>
      <c r="J23" s="8"/>
      <c r="K23" s="8"/>
      <c r="L23" s="8"/>
      <c r="M23" s="8"/>
      <c r="N23" s="8"/>
      <c r="O23" s="8"/>
      <c r="P23" s="8"/>
      <c r="Q23" s="8"/>
      <c r="R23" s="8"/>
    </row>
    <row r="24" spans="1:18" ht="24.75" customHeight="1" thickBot="1" x14ac:dyDescent="0.25">
      <c r="A24" s="18" t="s">
        <v>89</v>
      </c>
      <c r="B24" s="18"/>
      <c r="C24" s="19" t="s">
        <v>90</v>
      </c>
      <c r="D24" s="37"/>
      <c r="E24" s="28"/>
      <c r="F24" s="28"/>
      <c r="G24" s="18"/>
      <c r="I24" s="1"/>
      <c r="J24" s="1"/>
      <c r="K24" s="1"/>
      <c r="L24" s="1"/>
      <c r="M24" s="1"/>
      <c r="N24" s="1"/>
      <c r="O24" s="14"/>
      <c r="P24" s="1"/>
      <c r="Q24" s="1"/>
      <c r="R24" s="1"/>
    </row>
    <row r="25" spans="1:18" s="23" customFormat="1" ht="25" customHeight="1" thickBot="1" x14ac:dyDescent="0.25">
      <c r="A25" s="20" t="s">
        <v>85</v>
      </c>
      <c r="B25" s="526" t="s">
        <v>86</v>
      </c>
      <c r="C25" s="526"/>
      <c r="D25" s="38" t="s">
        <v>87</v>
      </c>
      <c r="E25" s="112" t="str">
        <f>' 【記入例】事業効果調査票'!E25</f>
        <v>R7年度</v>
      </c>
      <c r="F25" s="112" t="str">
        <f>' 【記入例】事業効果調査票'!F25</f>
        <v>R8年度</v>
      </c>
      <c r="G25" s="102" t="str">
        <f>' 【記入例】事業効果調査票'!G25</f>
        <v>指標値</v>
      </c>
      <c r="H25" s="101" t="str">
        <f>' 【記入例】事業効果調査票'!H25</f>
        <v>備考</v>
      </c>
    </row>
    <row r="26" spans="1:18" s="23" customFormat="1" ht="70" customHeight="1" x14ac:dyDescent="0.2">
      <c r="A26" s="24">
        <v>1</v>
      </c>
      <c r="B26" s="527" t="str">
        <f>' 【記入例】事業効果調査票'!B26</f>
        <v>講習会参加延べ人数の増加率
※指導者養成事業を実施した場合のみ、ご記入ください。</v>
      </c>
      <c r="C26" s="528"/>
      <c r="D26" s="44" t="str">
        <f>' 【記入例】事業効果調査票'!D26</f>
        <v>R7年度の参加延べ人数をご記入ください。
(※助成金受給の有無に関わらず、実施した場合にはR7年度の数値を記入してください。）</v>
      </c>
      <c r="E26" s="35"/>
      <c r="F26" s="94" t="str">
        <f>IF(事業報告書!G48="指導者を養成する事業", 事業報告書!T63, "")</f>
        <v/>
      </c>
      <c r="G26" s="95" t="str">
        <f>IF(COUNTA(E26:F26)&lt;2,"",F26/E26)</f>
        <v/>
      </c>
      <c r="H26" s="32"/>
    </row>
    <row r="27" spans="1:18" s="23" customFormat="1" ht="70" customHeight="1" x14ac:dyDescent="0.2">
      <c r="A27" s="25">
        <v>2</v>
      </c>
      <c r="B27" s="529" t="str">
        <f>' 【記入例】事業効果調査票'!B27</f>
        <v>講習会実施回数の増加率
※指導者養成事業を実施した場合のみ、ご記入ください。</v>
      </c>
      <c r="C27" s="530"/>
      <c r="D27" s="45" t="str">
        <f>' 【記入例】事業効果調査票'!D27</f>
        <v>R7年度の実施回数をご記入ください。
(※助成金受給の有無に関わらず、実施した場合にはR7年度の数値を記入してください。）</v>
      </c>
      <c r="E27" s="29"/>
      <c r="F27" s="96" t="str">
        <f>IF(事業報告書!G48="指導者を養成する事業", 事業報告書!L60, "")</f>
        <v/>
      </c>
      <c r="G27" s="97" t="str">
        <f>IF(COUNTA(E27:F27)&lt;2,"",F27/E27)</f>
        <v/>
      </c>
      <c r="H27" s="33"/>
    </row>
    <row r="28" spans="1:18" s="23" customFormat="1" ht="70" customHeight="1" x14ac:dyDescent="0.2">
      <c r="A28" s="25">
        <v>3</v>
      </c>
      <c r="B28" s="515" t="str">
        <f>' 【記入例】事業効果調査票'!B28</f>
        <v>指導者の派遣延べ人数の増加率
※指導者派遣事業を実施した場合のみ、ご記入ください。</v>
      </c>
      <c r="C28" s="516"/>
      <c r="D28" s="45" t="str">
        <f>' 【記入例】事業効果調査票'!D28</f>
        <v>R7年度の指導者派遣延べ人数をご記入ください。
(※助成金受給の有無に関わらず、実施した場合にはR7年度の数値を記入してください。）</v>
      </c>
      <c r="E28" s="29"/>
      <c r="F28" s="98" t="str">
        <f>IF(事業報告書!G48="指導者を派遣する事業", 事業報告書!T63, "")</f>
        <v/>
      </c>
      <c r="G28" s="97" t="str">
        <f>IF(COUNTA(E28:F28)&lt;2,"",F28/E28)</f>
        <v/>
      </c>
      <c r="H28" s="33"/>
    </row>
    <row r="29" spans="1:18" s="23" customFormat="1" ht="70" customHeight="1" thickBot="1" x14ac:dyDescent="0.25">
      <c r="A29" s="26">
        <v>4</v>
      </c>
      <c r="B29" s="517" t="str">
        <f>' 【記入例】事業効果調査票'!B29</f>
        <v>指導者の派遣実施回数の増加率
※指導者派遣事業を実施した場合のみ、ご記入ください。</v>
      </c>
      <c r="C29" s="518"/>
      <c r="D29" s="46" t="str">
        <f>' 【記入例】事業効果調査票'!D29</f>
        <v>R7年度の派遣実施回数をご記入ください。
(※助成金受給の有無に関わらず、実施した場合にはR7年度の数値を記入してください。）</v>
      </c>
      <c r="E29" s="30"/>
      <c r="F29" s="99" t="str">
        <f>IF(事業報告書!G48="指導者を派遣する事業", 事業報告書!L60, "")</f>
        <v/>
      </c>
      <c r="G29" s="100" t="str">
        <f>IF(COUNTA(E29:F29)&lt;2,"",F29/E29)</f>
        <v/>
      </c>
      <c r="H29" s="34"/>
    </row>
    <row r="30" spans="1:18" ht="24.75" customHeight="1" thickBot="1" x14ac:dyDescent="0.25">
      <c r="A30" s="107" t="str">
        <f>' 【記入例】事業効果調査票'!A30</f>
        <v xml:space="preserve"> -- 以下の赤枠内に、R8年度の講習会受講者の活用方法について、記入してください。※指導者養成事業を実施した場合のみ、ご記入ください。</v>
      </c>
      <c r="B30" s="108"/>
      <c r="C30" s="107"/>
      <c r="D30" s="109"/>
      <c r="E30" s="110"/>
      <c r="F30" s="110"/>
      <c r="G30" s="110"/>
      <c r="H30" s="111"/>
      <c r="I30" s="1"/>
      <c r="J30" s="1"/>
      <c r="K30" s="1"/>
      <c r="L30" s="1"/>
      <c r="M30" s="1"/>
      <c r="N30" s="1"/>
      <c r="O30" s="14"/>
      <c r="P30" s="1"/>
      <c r="Q30" s="1"/>
      <c r="R30" s="1"/>
    </row>
    <row r="31" spans="1:18" ht="90" customHeight="1" thickBot="1" x14ac:dyDescent="0.25">
      <c r="A31" s="563"/>
      <c r="B31" s="564"/>
      <c r="C31" s="564"/>
      <c r="D31" s="564"/>
      <c r="E31" s="564"/>
      <c r="F31" s="564"/>
      <c r="G31" s="564"/>
      <c r="H31" s="565"/>
    </row>
    <row r="32" spans="1:18" x14ac:dyDescent="0.2">
      <c r="D32" s="40"/>
    </row>
    <row r="33" spans="1:8" s="104" customFormat="1" x14ac:dyDescent="0.2">
      <c r="A33" s="512"/>
      <c r="B33" s="512"/>
      <c r="C33" s="512"/>
      <c r="D33" s="512"/>
      <c r="E33" s="512"/>
      <c r="F33" s="512"/>
      <c r="G33" s="512"/>
      <c r="H33" s="512"/>
    </row>
    <row r="34" spans="1:8" x14ac:dyDescent="0.2">
      <c r="D34" s="40"/>
    </row>
  </sheetData>
  <sheetProtection algorithmName="SHA-512" hashValue="K5sLwfY94gh83b3U63fuNLqchmOMC3S6wqeL9yozNXSzh/2eikS40GdERZjIRJP/j6oylocPmTiqQ+eqXU0CuQ==" saltValue="h8zTmpmd4wa8sprC9PH0sw==" spinCount="100000" sheet="1" formatRows="0"/>
  <mergeCells count="28">
    <mergeCell ref="A31:H31"/>
    <mergeCell ref="B20:C20"/>
    <mergeCell ref="B21:C21"/>
    <mergeCell ref="B22:C22"/>
    <mergeCell ref="B25:C25"/>
    <mergeCell ref="B26:C26"/>
    <mergeCell ref="B27:C27"/>
    <mergeCell ref="C10:H10"/>
    <mergeCell ref="A12:B12"/>
    <mergeCell ref="B18:C18"/>
    <mergeCell ref="B28:C28"/>
    <mergeCell ref="B29:C29"/>
    <mergeCell ref="A33:H33"/>
    <mergeCell ref="A1:H1"/>
    <mergeCell ref="A2:B2"/>
    <mergeCell ref="A5:B5"/>
    <mergeCell ref="C5:D5"/>
    <mergeCell ref="E5:F5"/>
    <mergeCell ref="G5:H5"/>
    <mergeCell ref="B19:C19"/>
    <mergeCell ref="A6:B6"/>
    <mergeCell ref="C6:H6"/>
    <mergeCell ref="A7:B7"/>
    <mergeCell ref="C7:H7"/>
    <mergeCell ref="A8:B8"/>
    <mergeCell ref="C8:H8"/>
    <mergeCell ref="A9:A10"/>
    <mergeCell ref="C9:H9"/>
  </mergeCells>
  <phoneticPr fontId="12"/>
  <dataValidations count="4">
    <dataValidation imeMode="halfAlpha" allowBlank="1" showInputMessage="1" showErrorMessage="1" sqref="G5:H5" xr:uid="{00000000-0002-0000-0300-000000000000}"/>
    <dataValidation imeMode="off" allowBlank="1" showInputMessage="1" showErrorMessage="1" sqref="E19:F22 C9:C10 E26:F29" xr:uid="{00000000-0002-0000-0300-000001000000}"/>
    <dataValidation imeMode="hiragana" allowBlank="1" showInputMessage="1" showErrorMessage="1" sqref="C6:C8" xr:uid="{00000000-0002-0000-0300-000002000000}"/>
    <dataValidation type="list" imeMode="hiragana" allowBlank="1" showInputMessage="1" showErrorMessage="1" sqref="C5:D5" xr:uid="{00000000-0002-0000-0300-000003000000}">
      <formula1>"スポーツ指導者の養成・活用（地方）,スポーツ指導者の養成・活用（スポーツ）"</formula1>
    </dataValidation>
  </dataValidations>
  <pageMargins left="0.78740157480314965" right="0.59055118110236227" top="0.59055118110236227" bottom="0.59055118110236227" header="0.39370078740157483" footer="0.39370078740157483"/>
  <pageSetup paperSize="9" scale="6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記載例</vt:lpstr>
      <vt:lpstr>事業報告書</vt:lpstr>
      <vt:lpstr> 【記入例】事業効果調査票</vt:lpstr>
      <vt:lpstr>事業効果調査票</vt:lpstr>
      <vt:lpstr>' 【記入例】事業効果調査票'!Print_Area</vt:lpstr>
      <vt:lpstr>記載例!Print_Area</vt:lpstr>
      <vt:lpstr>事業効果調査票!Print_Area</vt:lpstr>
      <vt:lpstr>事業報告書!Print_Area</vt:lpstr>
      <vt:lpstr>記載例!Print_Titles</vt:lpstr>
      <vt:lpstr>事業報告書!Print_Titles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2018-07-09T09:53:39Z</dcterms:created>
  <dcterms:modified xsi:type="dcterms:W3CDTF">2026-02-18T00:37:33Z</dcterms:modified>
</cp:coreProperties>
</file>