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E849B37C-46F3-4B4C-9A49-1B3AB73890A7}" xr6:coauthVersionLast="47" xr6:coauthVersionMax="47" xr10:uidLastSave="{00000000-0000-0000-0000-000000000000}"/>
  <workbookProtection workbookAlgorithmName="SHA-512" workbookHashValue="dJICwI+5iY0LQLo4N/SgoYxQQIxdM9gjVz1+POdjAZwrm1Z3IXZEqfkVqUMnevYIxYZEKkwuCqMb8PbNhErNJw==" workbookSaltValue="DAEwiSobaQ8sVANQWqJ9ZQ==" workbookSpinCount="100000" lockStructure="1"/>
  <bookViews>
    <workbookView xWindow="2340" yWindow="1110" windowWidth="21300" windowHeight="15090" xr2:uid="{00000000-000D-0000-FFFF-FFFF00000000}"/>
  </bookViews>
  <sheets>
    <sheet name="記入例" sheetId="17" r:id="rId1"/>
    <sheet name="大規模改修等調査票" sheetId="23" r:id="rId2"/>
  </sheets>
  <definedNames>
    <definedName name="_xlnm._FilterDatabase" localSheetId="0" hidden="1">記入例!$F$13:$F$18</definedName>
    <definedName name="_xlnm._FilterDatabase" localSheetId="1" hidden="1">大規模改修等調査票!$F$13:$F$18</definedName>
    <definedName name="Ａ・Ｂゾーン" localSheetId="0">記入例!$B$106:$B$107</definedName>
    <definedName name="Ａ・Ｂゾーン" localSheetId="1">大規模改修等調査票!$B$106:$B$107</definedName>
    <definedName name="Ａ・Ｂゾーン">#REF!</definedName>
    <definedName name="_xlnm.Print_Area" localSheetId="0">記入例!$A$1:$J$31</definedName>
    <definedName name="_xlnm.Print_Area" localSheetId="1">大規模改修等調査票!$A$1:$J$31</definedName>
    <definedName name="Z_3781B01C_7372_4AFA_87A5_874238AD004C_.wvu.PrintArea" localSheetId="0" hidden="1">記入例!$A$1:$J$31</definedName>
    <definedName name="Z_3781B01C_7372_4AFA_87A5_874238AD004C_.wvu.PrintArea" localSheetId="1" hidden="1">大規模改修等調査票!$A$1:$J$31</definedName>
    <definedName name="スコアボード" localSheetId="0">記入例!$B$106:$B$108</definedName>
    <definedName name="スコアボード" localSheetId="1">大規模改修等調査票!$B$106:$B$108</definedName>
    <definedName name="スコアボード">#REF!</definedName>
    <definedName name="ダグアウト" localSheetId="0">記入例!$B$106:$B$108</definedName>
    <definedName name="ダグアウト" localSheetId="1">大規模改修等調査票!$B$106:$B$108</definedName>
    <definedName name="ダグアウト">#REF!</definedName>
    <definedName name="バックスクリーン" localSheetId="0">記入例!$B$106:$B$108</definedName>
    <definedName name="バックスクリーン" localSheetId="1">大規模改修等調査票!$B$106:$B$108</definedName>
    <definedName name="バックスクリーン">#REF!</definedName>
    <definedName name="プールサイド" localSheetId="0">記入例!$B$106:$B$107</definedName>
    <definedName name="プールサイド" localSheetId="1">大規模改修等調査票!$B$106:$B$107</definedName>
    <definedName name="プールサイド">#REF!</definedName>
    <definedName name="外野舗装全面" localSheetId="0">記入例!$D$106:$D$108</definedName>
    <definedName name="外野舗装全面" localSheetId="1">大規模改修等調査票!$D$106:$D$108</definedName>
    <definedName name="外野舗装全面">#REF!</definedName>
    <definedName name="競技フロアの天井" localSheetId="0">記入例!$B$106:$B$107</definedName>
    <definedName name="競技フロアの天井" localSheetId="1">大規模改修等調査票!$B$106:$B$107</definedName>
    <definedName name="競技フロアの天井">#REF!</definedName>
    <definedName name="競技フロアの内壁" localSheetId="0">記入例!$B$106:$B$107</definedName>
    <definedName name="競技フロアの内壁" localSheetId="1">大規模改修等調査票!$B$106:$B$107</definedName>
    <definedName name="競技フロアの内壁">#REF!</definedName>
    <definedName name="競技フロアの防球防護ネット" localSheetId="0">記入例!$B$106:$B$108</definedName>
    <definedName name="競技フロアの防球防護ネット" localSheetId="1">大規模改修等調査票!$B$106:$B$108</definedName>
    <definedName name="競技フロアの防球防護ネット">#REF!</definedName>
    <definedName name="防球防護ネット・フェンス" localSheetId="0">記入例!$B$106:$B$107</definedName>
    <definedName name="防球防護ネット・フェンス" localSheetId="1">大規模改修等調査票!$B$106:$B$107</definedName>
    <definedName name="防球防護ネット・フェンス">#REF!</definedName>
    <definedName name="防球防護ネットフェンス" localSheetId="0">記入例!$B$106:$B$108</definedName>
    <definedName name="防球防護ネットフェンス" localSheetId="1">大規模改修等調査票!$B$106:$B$108</definedName>
    <definedName name="防球防護ネットフェンス">#REF!</definedName>
    <definedName name="ー" localSheetId="0">記入例!$D$109</definedName>
    <definedName name="ー" localSheetId="1">大規模改修等調査票!$D$109</definedName>
    <definedName name="ー">#REF!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23" l="1"/>
  <c r="C18" i="23"/>
  <c r="C17" i="23"/>
  <c r="C16" i="23"/>
  <c r="C15" i="23"/>
  <c r="C14" i="23"/>
  <c r="C13" i="23"/>
  <c r="C10" i="23"/>
  <c r="C7" i="23"/>
  <c r="C13" i="17" l="1"/>
  <c r="C10" i="17" l="1"/>
  <c r="C7" i="17" l="1"/>
  <c r="C19" i="17" l="1"/>
  <c r="C18" i="17"/>
  <c r="C17" i="17"/>
  <c r="C16" i="17"/>
  <c r="C15" i="17"/>
  <c r="C14"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FADA40BA-C5BE-4795-8C24-1FDF49325942}">
      <text>
        <r>
          <rPr>
            <b/>
            <sz val="11"/>
            <color indexed="81"/>
            <rFont val="MS P ゴシック"/>
            <family val="3"/>
            <charset val="128"/>
          </rPr>
          <t>【要件チェックリスト（老朽化）】　　　　　　</t>
        </r>
        <r>
          <rPr>
            <sz val="9"/>
            <color indexed="81"/>
            <rFont val="MS P ゴシック"/>
            <family val="3"/>
            <charset val="128"/>
          </rPr>
          <t xml:space="preserve">
詳細は募集の手引をご確認ください。
整備予定施設が以下に記載されていない場合など、ご不明な場合は事前にお問い合わせください。
【共通】
・助成対象経費が3000万円を超える見込みはあるか。
・助成事業年度の4月1日時点で、建設後20年以上を経過しているか。
・競技の実施に直接必要なスペースの全面の改修又は改造を行うか。
・助成事業年度に要件を満たす整備を行うか。
・グラウンドの芝生化ではないか。
　※競技の実施に直接必要なスペースが芝生のみである施設の場合には対象事業となりません。
【体育館（アリーナ）】
・整備するアリーナ床は研磨、塗装など定期保守だけになっていないか。（競技フロア（床面）の全面改修又は改造を行うか。）
・同じ目的で使用できる複数の競技フロア（メイン、サブ等）を備えている場合は、すべての競技フロアの整備を実施するか。
【体育館（武道場）】
・整備する武道場床は研磨、塗装など定期保守だけになっていないか。（競技フロア（床面）の全面改修又は改造を行うか。）
・同じ目的で使用できる複数の競技フロア（第1武道場、第2武道場等）を備えている場合は、すべての競技フロアの整備を実施するか。
【水泳場】
・整備するプール水槽は防水シートの貼付など定期保守だけになっていないか。（水槽の全面改修又は改造を行うか。）
【陸上競技場】
・整備する走路、インフィールド舗装が全天候舗装の場合、洗浄、トップコートなど定期保守だけになっていないか。（走路、インフィールド舗装の全面改修又は改造を行うか）
・整備する走路、インフィールド舗装がクレイ舗装の場合、砂土の補充など定期保守だけになっていないか。（走路、インフィールド舗装の全面改修又は改造を行うか）
※芝生部分や備えていないスペースは除く。
【野球場】
・整備する内野舗装及び外野舗装は砂土の補充など定期保守だけになっていないか。（ウォーニングゾーン、ファウルゾーンを含む内野舗装、外野舗装の全面改修又は改造を行うか。）
※芝生部分を除く。
【サッカー場（多目的グラウンド）】
・整備するグラウンド舗装は砂土の補充など定期保守だけになっていないか。（グラウンド舗装の全面改修又は改造を行うか。）
・複数のグラウンド、球場が連続した施設については、すべてのグラウンド、球場を整備するか。
【テニスコート】
・整備するコート舗装が全天候舗装等の場合、洗浄、トップコートなど定期保守だけになっていないか。（コート舗装の全面改修又は改造を行うか。）
・整備するコート舗装がクレイ舗装の場合、砂土の補充など定期保守だけになっていないか。（コート舗装の全面改修又は改造を行うか。）
・複数のコートが連続した施設については、すべてのコートを整備するか。</t>
        </r>
      </text>
    </comment>
  </commentList>
</comments>
</file>

<file path=xl/sharedStrings.xml><?xml version="1.0" encoding="utf-8"?>
<sst xmlns="http://schemas.openxmlformats.org/spreadsheetml/2006/main" count="577" uniqueCount="129">
  <si>
    <t>『より上位の競技施設公認取得』</t>
    <phoneticPr fontId="1"/>
  </si>
  <si>
    <t>施設の種類</t>
    <rPh sb="0" eb="2">
      <t>シセツ</t>
    </rPh>
    <rPh sb="3" eb="5">
      <t>シュルイ</t>
    </rPh>
    <phoneticPr fontId="1"/>
  </si>
  <si>
    <t>体育館</t>
    <rPh sb="0" eb="3">
      <t>タイイクカン</t>
    </rPh>
    <phoneticPr fontId="1"/>
  </si>
  <si>
    <t>陸上競技場</t>
    <rPh sb="0" eb="2">
      <t>リクジョウ</t>
    </rPh>
    <rPh sb="2" eb="5">
      <t>キョウギジョウ</t>
    </rPh>
    <phoneticPr fontId="1"/>
  </si>
  <si>
    <t>野球場</t>
    <rPh sb="0" eb="2">
      <t>ヤキュウ</t>
    </rPh>
    <rPh sb="2" eb="3">
      <t>ジョウ</t>
    </rPh>
    <phoneticPr fontId="1"/>
  </si>
  <si>
    <t>サッカー場</t>
    <rPh sb="4" eb="5">
      <t>ジョウ</t>
    </rPh>
    <phoneticPr fontId="1"/>
  </si>
  <si>
    <t>テニスコート</t>
    <phoneticPr fontId="1"/>
  </si>
  <si>
    <t>整備箇所</t>
    <rPh sb="0" eb="2">
      <t>セイビ</t>
    </rPh>
    <rPh sb="2" eb="4">
      <t>カショ</t>
    </rPh>
    <phoneticPr fontId="1"/>
  </si>
  <si>
    <t>大会名</t>
    <rPh sb="0" eb="2">
      <t>タイカイ</t>
    </rPh>
    <rPh sb="2" eb="3">
      <t>メイ</t>
    </rPh>
    <phoneticPr fontId="1"/>
  </si>
  <si>
    <t>大会の開催時期</t>
    <rPh sb="0" eb="2">
      <t>タイカイ</t>
    </rPh>
    <rPh sb="3" eb="5">
      <t>カイサイ</t>
    </rPh>
    <rPh sb="5" eb="7">
      <t>ジキ</t>
    </rPh>
    <phoneticPr fontId="1"/>
  </si>
  <si>
    <t>○</t>
    <phoneticPr fontId="1"/>
  </si>
  <si>
    <t>年</t>
    <rPh sb="0" eb="1">
      <t>ネン</t>
    </rPh>
    <phoneticPr fontId="1"/>
  </si>
  <si>
    <t>月</t>
    <rPh sb="0" eb="1">
      <t>ガツ</t>
    </rPh>
    <phoneticPr fontId="1"/>
  </si>
  <si>
    <t>競技種目</t>
    <rPh sb="0" eb="2">
      <t>キョウギ</t>
    </rPh>
    <rPh sb="2" eb="4">
      <t>シュモク</t>
    </rPh>
    <phoneticPr fontId="1"/>
  </si>
  <si>
    <t>大会の開催基準</t>
    <rPh sb="0" eb="2">
      <t>タイカイ</t>
    </rPh>
    <rPh sb="3" eb="5">
      <t>カイサイ</t>
    </rPh>
    <rPh sb="5" eb="7">
      <t>キジュン</t>
    </rPh>
    <phoneticPr fontId="1"/>
  </si>
  <si>
    <t>統括競技団体等が定める
公認規則名</t>
    <rPh sb="0" eb="2">
      <t>トウカツ</t>
    </rPh>
    <rPh sb="2" eb="4">
      <t>キョウギ</t>
    </rPh>
    <rPh sb="4" eb="6">
      <t>ダンタイ</t>
    </rPh>
    <rPh sb="6" eb="7">
      <t>トウ</t>
    </rPh>
    <rPh sb="8" eb="9">
      <t>サダ</t>
    </rPh>
    <rPh sb="12" eb="14">
      <t>コウニン</t>
    </rPh>
    <rPh sb="14" eb="16">
      <t>キソク</t>
    </rPh>
    <rPh sb="16" eb="17">
      <t>メイ</t>
    </rPh>
    <phoneticPr fontId="1"/>
  </si>
  <si>
    <t>現在の等級</t>
    <rPh sb="0" eb="2">
      <t>ゲンザイ</t>
    </rPh>
    <rPh sb="3" eb="5">
      <t>トウキュウ</t>
    </rPh>
    <phoneticPr fontId="1"/>
  </si>
  <si>
    <t>高機能化工事後の等級</t>
    <rPh sb="0" eb="4">
      <t>コウキノウカ</t>
    </rPh>
    <rPh sb="4" eb="6">
      <t>コウジ</t>
    </rPh>
    <rPh sb="6" eb="7">
      <t>ゴ</t>
    </rPh>
    <rPh sb="8" eb="10">
      <t>トウキュウ</t>
    </rPh>
    <phoneticPr fontId="1"/>
  </si>
  <si>
    <t>施設の種類を
選択してください。</t>
    <rPh sb="0" eb="2">
      <t>シセツ</t>
    </rPh>
    <rPh sb="3" eb="5">
      <t>シュルイ</t>
    </rPh>
    <rPh sb="7" eb="9">
      <t>センタク</t>
    </rPh>
    <phoneticPr fontId="1"/>
  </si>
  <si>
    <t>全国大会・国際大会
基準適合化</t>
    <phoneticPr fontId="1"/>
  </si>
  <si>
    <t>○○</t>
    <phoneticPr fontId="1"/>
  </si>
  <si>
    <t>第３種公認競技場</t>
    <rPh sb="0" eb="1">
      <t>ダイ</t>
    </rPh>
    <rPh sb="2" eb="3">
      <t>シュ</t>
    </rPh>
    <rPh sb="3" eb="5">
      <t>コウニン</t>
    </rPh>
    <rPh sb="5" eb="8">
      <t>キョウギジョウ</t>
    </rPh>
    <phoneticPr fontId="1"/>
  </si>
  <si>
    <t>第２種公認競技場</t>
    <rPh sb="0" eb="1">
      <t>ダイ</t>
    </rPh>
    <rPh sb="2" eb="3">
      <t>シュ</t>
    </rPh>
    <rPh sb="3" eb="5">
      <t>コウニン</t>
    </rPh>
    <rPh sb="5" eb="8">
      <t>キョウギジョウ</t>
    </rPh>
    <phoneticPr fontId="1"/>
  </si>
  <si>
    <t>より上位の競技施設
公認取得</t>
    <phoneticPr fontId="1"/>
  </si>
  <si>
    <t>備えていない</t>
    <rPh sb="0" eb="1">
      <t>ソナ</t>
    </rPh>
    <phoneticPr fontId="1"/>
  </si>
  <si>
    <t>×
(整備しない)</t>
    <rPh sb="3" eb="5">
      <t>セイビ</t>
    </rPh>
    <phoneticPr fontId="1"/>
  </si>
  <si>
    <t>○
(整備する)</t>
    <rPh sb="3" eb="5">
      <t>セイビ</t>
    </rPh>
    <phoneticPr fontId="1"/>
  </si>
  <si>
    <t>㎡</t>
    <phoneticPr fontId="1"/>
  </si>
  <si>
    <t>　</t>
    <phoneticPr fontId="1"/>
  </si>
  <si>
    <t>整備
面積</t>
    <phoneticPr fontId="1"/>
  </si>
  <si>
    <t>走路（トラック及び跳躍走路）</t>
    <rPh sb="0" eb="2">
      <t>ソウロ</t>
    </rPh>
    <phoneticPr fontId="1"/>
  </si>
  <si>
    <t>競技フロア（アリーナ床改修）</t>
    <rPh sb="0" eb="2">
      <t>キョウギ</t>
    </rPh>
    <rPh sb="10" eb="11">
      <t>ユカ</t>
    </rPh>
    <rPh sb="11" eb="13">
      <t>カイシュウ</t>
    </rPh>
    <phoneticPr fontId="1"/>
  </si>
  <si>
    <t xml:space="preserve"> </t>
    <phoneticPr fontId="1"/>
  </si>
  <si>
    <t>内野舗装全面</t>
    <rPh sb="0" eb="2">
      <t>ナイヤ</t>
    </rPh>
    <rPh sb="2" eb="4">
      <t>ホソウ</t>
    </rPh>
    <rPh sb="4" eb="6">
      <t>ゼンメン</t>
    </rPh>
    <phoneticPr fontId="1"/>
  </si>
  <si>
    <t>外野舗装全面</t>
    <rPh sb="0" eb="2">
      <t>ガイヤ</t>
    </rPh>
    <rPh sb="2" eb="4">
      <t>ホソウ</t>
    </rPh>
    <rPh sb="4" eb="6">
      <t>ゼンメン</t>
    </rPh>
    <phoneticPr fontId="1"/>
  </si>
  <si>
    <t>コート舗装全面</t>
    <rPh sb="3" eb="5">
      <t>ホソウ</t>
    </rPh>
    <rPh sb="5" eb="7">
      <t>ゼンメン</t>
    </rPh>
    <phoneticPr fontId="1"/>
  </si>
  <si>
    <t>・内野の床土入れ替え</t>
    <rPh sb="1" eb="3">
      <t>ナイヤ</t>
    </rPh>
    <rPh sb="4" eb="6">
      <t>トコツチ</t>
    </rPh>
    <rPh sb="6" eb="7">
      <t>イ</t>
    </rPh>
    <rPh sb="8" eb="9">
      <t>カ</t>
    </rPh>
    <phoneticPr fontId="1"/>
  </si>
  <si>
    <t>・防球ネット設置
・フェンス緩衝材設置</t>
    <phoneticPr fontId="1"/>
  </si>
  <si>
    <t>・バックスクリーン全面防水塗装</t>
    <phoneticPr fontId="1"/>
  </si>
  <si>
    <t>・スコアボードLED化工事</t>
    <phoneticPr fontId="1"/>
  </si>
  <si>
    <t>・ダグアウト床改修</t>
    <phoneticPr fontId="1"/>
  </si>
  <si>
    <t>・ウレタン舗装新設工
・ウレタンオーバーレイ工</t>
    <rPh sb="5" eb="7">
      <t>ホソウ</t>
    </rPh>
    <rPh sb="7" eb="9">
      <t>シンセツ</t>
    </rPh>
    <rPh sb="9" eb="10">
      <t>コウ</t>
    </rPh>
    <phoneticPr fontId="1"/>
  </si>
  <si>
    <t>・アリーナ床張替え</t>
    <rPh sb="5" eb="6">
      <t>ユカ</t>
    </rPh>
    <rPh sb="6" eb="8">
      <t>ハリカ</t>
    </rPh>
    <phoneticPr fontId="1"/>
  </si>
  <si>
    <t>・防球ネット改修</t>
    <rPh sb="1" eb="3">
      <t>ボウキュウ</t>
    </rPh>
    <rPh sb="6" eb="8">
      <t>カイシュウ</t>
    </rPh>
    <phoneticPr fontId="1"/>
  </si>
  <si>
    <t>・プールサイド全面改修</t>
    <rPh sb="7" eb="9">
      <t>ゼンメン</t>
    </rPh>
    <rPh sb="9" eb="11">
      <t>カイシュウ</t>
    </rPh>
    <phoneticPr fontId="1"/>
  </si>
  <si>
    <t>・プール水槽全面改修</t>
    <rPh sb="4" eb="6">
      <t>スイソウ</t>
    </rPh>
    <rPh sb="6" eb="8">
      <t>ゼンメン</t>
    </rPh>
    <rPh sb="8" eb="10">
      <t>カイシュウ</t>
    </rPh>
    <phoneticPr fontId="1"/>
  </si>
  <si>
    <t>・人工芝舗装
（対象外経費）</t>
    <rPh sb="1" eb="3">
      <t>ジンコウ</t>
    </rPh>
    <rPh sb="3" eb="4">
      <t>シバ</t>
    </rPh>
    <rPh sb="4" eb="6">
      <t>ホソウ</t>
    </rPh>
    <rPh sb="8" eb="10">
      <t>タイショウ</t>
    </rPh>
    <rPh sb="10" eb="11">
      <t>ガイ</t>
    </rPh>
    <rPh sb="11" eb="13">
      <t>ケイヒ</t>
    </rPh>
    <phoneticPr fontId="1"/>
  </si>
  <si>
    <t>・砂入り人工芝舗装
（対象外経費）</t>
    <rPh sb="1" eb="2">
      <t>スナ</t>
    </rPh>
    <rPh sb="2" eb="3">
      <t>イ</t>
    </rPh>
    <rPh sb="4" eb="6">
      <t>ジンコウ</t>
    </rPh>
    <rPh sb="6" eb="7">
      <t>シバ</t>
    </rPh>
    <rPh sb="7" eb="9">
      <t>ホソウ</t>
    </rPh>
    <rPh sb="11" eb="13">
      <t>タイショウ</t>
    </rPh>
    <rPh sb="13" eb="14">
      <t>ガイ</t>
    </rPh>
    <rPh sb="14" eb="16">
      <t>ケイヒ</t>
    </rPh>
    <phoneticPr fontId="1"/>
  </si>
  <si>
    <t>・アリーナ内壁補修</t>
    <rPh sb="5" eb="6">
      <t>ウチ</t>
    </rPh>
    <rPh sb="6" eb="7">
      <t>カベ</t>
    </rPh>
    <rPh sb="7" eb="9">
      <t>ホシュウ</t>
    </rPh>
    <phoneticPr fontId="1"/>
  </si>
  <si>
    <t>・プールフロア内壁改修</t>
    <rPh sb="7" eb="8">
      <t>ウチ</t>
    </rPh>
    <rPh sb="8" eb="9">
      <t>カベ</t>
    </rPh>
    <rPh sb="9" eb="11">
      <t>カイシュウ</t>
    </rPh>
    <phoneticPr fontId="1"/>
  </si>
  <si>
    <t>・アリーナ天井改修</t>
    <rPh sb="5" eb="7">
      <t>テンジョウ</t>
    </rPh>
    <rPh sb="7" eb="9">
      <t>カイシュウ</t>
    </rPh>
    <phoneticPr fontId="1"/>
  </si>
  <si>
    <t>・プールエリア天井改修</t>
    <rPh sb="7" eb="9">
      <t>テンジョウ</t>
    </rPh>
    <rPh sb="9" eb="11">
      <t>カイシュウ</t>
    </rPh>
    <phoneticPr fontId="1"/>
  </si>
  <si>
    <t>・ウレタンオーバーレイ工</t>
    <rPh sb="11" eb="12">
      <t>コウ</t>
    </rPh>
    <phoneticPr fontId="1"/>
  </si>
  <si>
    <t>・外野の床土入れ替え</t>
    <rPh sb="1" eb="3">
      <t>ガイヤ</t>
    </rPh>
    <phoneticPr fontId="1"/>
  </si>
  <si>
    <t>Ａ・Ｂゾーン</t>
    <phoneticPr fontId="1"/>
  </si>
  <si>
    <t>ー</t>
    <phoneticPr fontId="1"/>
  </si>
  <si>
    <t>大規模改修等の
目的</t>
    <rPh sb="5" eb="6">
      <t>トウ</t>
    </rPh>
    <phoneticPr fontId="1"/>
  </si>
  <si>
    <t>大規模改修等の要件を
欠く場合の対応</t>
    <rPh sb="0" eb="3">
      <t>ダイキボ</t>
    </rPh>
    <rPh sb="3" eb="5">
      <t>カイシュウ</t>
    </rPh>
    <rPh sb="5" eb="6">
      <t>トウ</t>
    </rPh>
    <rPh sb="7" eb="9">
      <t>ヨウケン</t>
    </rPh>
    <rPh sb="11" eb="12">
      <t>カ</t>
    </rPh>
    <rPh sb="13" eb="15">
      <t>バアイ</t>
    </rPh>
    <rPh sb="16" eb="18">
      <t>タイオウ</t>
    </rPh>
    <phoneticPr fontId="1"/>
  </si>
  <si>
    <t>以下から「大規模改修等の目的」を選択してください。</t>
    <rPh sb="0" eb="2">
      <t>イカ</t>
    </rPh>
    <rPh sb="10" eb="11">
      <t>トウ</t>
    </rPh>
    <rPh sb="16" eb="18">
      <t>センタク</t>
    </rPh>
    <phoneticPr fontId="1"/>
  </si>
  <si>
    <t>助成対象者名</t>
    <rPh sb="0" eb="2">
      <t>ジョセイ</t>
    </rPh>
    <rPh sb="2" eb="5">
      <t>タイショウシャ</t>
    </rPh>
    <phoneticPr fontId="1"/>
  </si>
  <si>
    <t>『老朽化したスポーツ競技施設の改修等』</t>
    <rPh sb="17" eb="18">
      <t>トウ</t>
    </rPh>
    <phoneticPr fontId="1"/>
  </si>
  <si>
    <t>整備の実施有無</t>
    <rPh sb="0" eb="2">
      <t>セイビ</t>
    </rPh>
    <rPh sb="3" eb="5">
      <t>ジッシ</t>
    </rPh>
    <rPh sb="5" eb="7">
      <t>ウム</t>
    </rPh>
    <phoneticPr fontId="3"/>
  </si>
  <si>
    <t>老朽化したスポーツ競技施設の改修等</t>
    <rPh sb="16" eb="17">
      <t>トウ</t>
    </rPh>
    <phoneticPr fontId="1"/>
  </si>
  <si>
    <t>大会を開催するための競技施設基準を記入してください。
欄内に記入ができない場合には、別紙を添付してください。</t>
    <rPh sb="0" eb="2">
      <t>タイカイ</t>
    </rPh>
    <rPh sb="3" eb="5">
      <t>カイサイ</t>
    </rPh>
    <rPh sb="17" eb="19">
      <t>キニュウ</t>
    </rPh>
    <rPh sb="27" eb="28">
      <t>ラン</t>
    </rPh>
    <rPh sb="28" eb="29">
      <t>ナイ</t>
    </rPh>
    <rPh sb="30" eb="32">
      <t>キニュウ</t>
    </rPh>
    <rPh sb="37" eb="39">
      <t>バアイ</t>
    </rPh>
    <rPh sb="42" eb="44">
      <t>ベッシ</t>
    </rPh>
    <rPh sb="45" eb="47">
      <t>テンプ</t>
    </rPh>
    <phoneticPr fontId="1"/>
  </si>
  <si>
    <t>今回の整備工事内容を記入してください。
大会の開催基準を満たすための工事でない場合、助成対象になりません。</t>
    <rPh sb="0" eb="2">
      <t>コンカイ</t>
    </rPh>
    <rPh sb="3" eb="5">
      <t>セイビ</t>
    </rPh>
    <rPh sb="5" eb="7">
      <t>コウジ</t>
    </rPh>
    <rPh sb="7" eb="9">
      <t>ナイヨウ</t>
    </rPh>
    <rPh sb="10" eb="12">
      <t>キニュウ</t>
    </rPh>
    <rPh sb="20" eb="22">
      <t>タイカイ</t>
    </rPh>
    <rPh sb="23" eb="25">
      <t>カイサイ</t>
    </rPh>
    <rPh sb="25" eb="27">
      <t>キジュン</t>
    </rPh>
    <rPh sb="28" eb="29">
      <t>ミ</t>
    </rPh>
    <rPh sb="34" eb="36">
      <t>コウジ</t>
    </rPh>
    <rPh sb="39" eb="41">
      <t>バアイ</t>
    </rPh>
    <rPh sb="42" eb="44">
      <t>ジョセイ</t>
    </rPh>
    <rPh sb="44" eb="46">
      <t>タイショウ</t>
    </rPh>
    <phoneticPr fontId="1"/>
  </si>
  <si>
    <t>今回の整備工事内容を記入してください。
公認基準を満たすための工事でない場合、助成対象になりません。</t>
    <rPh sb="0" eb="2">
      <t>コンカイ</t>
    </rPh>
    <rPh sb="3" eb="5">
      <t>セイビ</t>
    </rPh>
    <rPh sb="5" eb="7">
      <t>コウジ</t>
    </rPh>
    <rPh sb="7" eb="9">
      <t>ナイヨウ</t>
    </rPh>
    <rPh sb="10" eb="12">
      <t>キニュウ</t>
    </rPh>
    <rPh sb="20" eb="22">
      <t>コウニン</t>
    </rPh>
    <rPh sb="22" eb="24">
      <t>キジュン</t>
    </rPh>
    <rPh sb="25" eb="26">
      <t>ミ</t>
    </rPh>
    <rPh sb="31" eb="33">
      <t>コウジ</t>
    </rPh>
    <rPh sb="36" eb="38">
      <t>バアイ</t>
    </rPh>
    <rPh sb="39" eb="41">
      <t>ジョセイ</t>
    </rPh>
    <rPh sb="41" eb="43">
      <t>タイショウ</t>
    </rPh>
    <phoneticPr fontId="1"/>
  </si>
  <si>
    <t>○○日本選手権</t>
    <rPh sb="2" eb="4">
      <t>ニホン</t>
    </rPh>
    <rPh sb="4" eb="7">
      <t>センシュケン</t>
    </rPh>
    <phoneticPr fontId="3"/>
  </si>
  <si>
    <t>屋外水泳場</t>
    <rPh sb="0" eb="2">
      <t>オクガイ</t>
    </rPh>
    <rPh sb="2" eb="5">
      <t>スイエイジョウ</t>
    </rPh>
    <phoneticPr fontId="4"/>
  </si>
  <si>
    <t>水槽</t>
    <rPh sb="0" eb="2">
      <t>スイソウ</t>
    </rPh>
    <phoneticPr fontId="4"/>
  </si>
  <si>
    <t>屋内水泳場</t>
    <rPh sb="0" eb="2">
      <t>オクナイ</t>
    </rPh>
    <rPh sb="2" eb="5">
      <t>スイエイジョウ</t>
    </rPh>
    <phoneticPr fontId="1"/>
  </si>
  <si>
    <t>助成対象者名を記入。</t>
    <phoneticPr fontId="3"/>
  </si>
  <si>
    <t>事業名を記入。</t>
    <phoneticPr fontId="3"/>
  </si>
  <si>
    <t>工事内容</t>
    <rPh sb="0" eb="2">
      <t>コウジ</t>
    </rPh>
    <rPh sb="2" eb="4">
      <t>ナイヨウ</t>
    </rPh>
    <phoneticPr fontId="1"/>
  </si>
  <si>
    <t>※「より上位の競技施設公認取得」欄を記入してください。（その他の欄は記入不要）
※統括競技団体等が定める、より高度な等級の競技施設として公認等を得るために施設を高機能に改造する事業が対象となります。
※公認等級を維持するための事業は該当しません。</t>
    <rPh sb="30" eb="31">
      <t>ホカ</t>
    </rPh>
    <rPh sb="32" eb="33">
      <t>ラン</t>
    </rPh>
    <rPh sb="34" eb="36">
      <t>キニュウ</t>
    </rPh>
    <rPh sb="36" eb="38">
      <t>フヨウ</t>
    </rPh>
    <phoneticPr fontId="1"/>
  </si>
  <si>
    <t>ー</t>
    <phoneticPr fontId="1"/>
  </si>
  <si>
    <t>基準を満たす
ための高機能化
工事内容</t>
    <rPh sb="0" eb="2">
      <t>キジュン</t>
    </rPh>
    <rPh sb="3" eb="4">
      <t>ミ</t>
    </rPh>
    <rPh sb="10" eb="14">
      <t>コウキノウカ</t>
    </rPh>
    <rPh sb="15" eb="17">
      <t>コウジ</t>
    </rPh>
    <rPh sb="17" eb="19">
      <t>ナイヨウ</t>
    </rPh>
    <phoneticPr fontId="1"/>
  </si>
  <si>
    <t>基準を満たす
ための高機能化工事内容</t>
    <rPh sb="0" eb="2">
      <t>キジュン</t>
    </rPh>
    <rPh sb="3" eb="4">
      <t>ミ</t>
    </rPh>
    <rPh sb="10" eb="14">
      <t>コウキノウカ</t>
    </rPh>
    <rPh sb="14" eb="16">
      <t>コウジ</t>
    </rPh>
    <rPh sb="16" eb="18">
      <t>ナイヨウ</t>
    </rPh>
    <phoneticPr fontId="1"/>
  </si>
  <si>
    <t>参加国数</t>
    <rPh sb="0" eb="3">
      <t>サンカコク</t>
    </rPh>
    <rPh sb="3" eb="4">
      <t>スウ</t>
    </rPh>
    <phoneticPr fontId="4"/>
  </si>
  <si>
    <t>か国</t>
    <rPh sb="1" eb="2">
      <t>コク</t>
    </rPh>
    <phoneticPr fontId="4"/>
  </si>
  <si>
    <t>※予選会参加国数を含みます。</t>
    <phoneticPr fontId="4"/>
  </si>
  <si>
    <t>開催事業費</t>
    <rPh sb="0" eb="2">
      <t>カイサイ</t>
    </rPh>
    <rPh sb="2" eb="5">
      <t>ジギョウヒ</t>
    </rPh>
    <phoneticPr fontId="4"/>
  </si>
  <si>
    <t>円</t>
    <rPh sb="0" eb="1">
      <t>エン</t>
    </rPh>
    <phoneticPr fontId="4"/>
  </si>
  <si>
    <t>※当該大会開催に係る予算額を記入してください。</t>
    <rPh sb="1" eb="3">
      <t>トウガイ</t>
    </rPh>
    <rPh sb="3" eb="5">
      <t>タイカイ</t>
    </rPh>
    <rPh sb="5" eb="7">
      <t>カイサイ</t>
    </rPh>
    <rPh sb="8" eb="9">
      <t>カカ</t>
    </rPh>
    <rPh sb="10" eb="13">
      <t>ヨサンガク</t>
    </rPh>
    <rPh sb="14" eb="16">
      <t>キニュウ</t>
    </rPh>
    <phoneticPr fontId="4"/>
  </si>
  <si>
    <t>ー</t>
    <phoneticPr fontId="1"/>
  </si>
  <si>
    <t>ー</t>
    <phoneticPr fontId="1"/>
  </si>
  <si>
    <t>・防球ネット改修</t>
    <phoneticPr fontId="4"/>
  </si>
  <si>
    <t>ー</t>
    <phoneticPr fontId="1"/>
  </si>
  <si>
    <t>ー</t>
    <phoneticPr fontId="1"/>
  </si>
  <si>
    <t>水槽</t>
    <rPh sb="0" eb="2">
      <t>スイソウ</t>
    </rPh>
    <phoneticPr fontId="1"/>
  </si>
  <si>
    <t>　</t>
    <phoneticPr fontId="4"/>
  </si>
  <si>
    <t>　</t>
    <phoneticPr fontId="1"/>
  </si>
  <si>
    <t>　</t>
    <phoneticPr fontId="1"/>
  </si>
  <si>
    <t>　</t>
    <phoneticPr fontId="1"/>
  </si>
  <si>
    <t>　</t>
    <phoneticPr fontId="1"/>
  </si>
  <si>
    <t>　</t>
    <phoneticPr fontId="1"/>
  </si>
  <si>
    <t>　</t>
    <phoneticPr fontId="1"/>
  </si>
  <si>
    <t>　</t>
    <phoneticPr fontId="1"/>
  </si>
  <si>
    <t>　</t>
    <phoneticPr fontId="1"/>
  </si>
  <si>
    <t>ー</t>
    <phoneticPr fontId="1"/>
  </si>
  <si>
    <t>『開催予定の国際大会基準適合化』</t>
    <phoneticPr fontId="1"/>
  </si>
  <si>
    <t>『開催予定の全国大会基準適合化』</t>
    <phoneticPr fontId="1"/>
  </si>
  <si>
    <t>※「全国大会・国際大会基準適合化」欄を記入してください。（その他の欄は記入不要）
※国際大会の開催が決定している、若しくは開催候補地とされているスポーツ競技施設について、大会の競技施設基準を満たすように高機能化に改造する事業が対象となります。</t>
    <rPh sb="31" eb="32">
      <t>ホカ</t>
    </rPh>
    <rPh sb="33" eb="34">
      <t>ラン</t>
    </rPh>
    <rPh sb="35" eb="37">
      <t>キニュウ</t>
    </rPh>
    <rPh sb="37" eb="39">
      <t>フヨウ</t>
    </rPh>
    <rPh sb="42" eb="44">
      <t>コクサイ</t>
    </rPh>
    <phoneticPr fontId="1"/>
  </si>
  <si>
    <t>※「全国大会・国際大会基準適合化」欄を記入してください。（その他の欄は記入不要）
※全国規模の大会の開催が決定している、若しくは開催候補地とされているスポーツ競技施設について、大会の競技施設基準を満たすように高機能化に改造する事業が対象となります。</t>
    <rPh sb="31" eb="32">
      <t>ホカ</t>
    </rPh>
    <rPh sb="33" eb="34">
      <t>ラン</t>
    </rPh>
    <rPh sb="35" eb="37">
      <t>キニュウ</t>
    </rPh>
    <rPh sb="37" eb="39">
      <t>フヨウ</t>
    </rPh>
    <phoneticPr fontId="1"/>
  </si>
  <si>
    <r>
      <t>左記の施設において整備する内容</t>
    </r>
    <r>
      <rPr>
        <sz val="9"/>
        <color indexed="8"/>
        <rFont val="ＭＳ Ｐゴシック"/>
        <family val="3"/>
        <charset val="128"/>
      </rPr>
      <t>（助成対象工事、助成対象外工事問わず）</t>
    </r>
    <r>
      <rPr>
        <sz val="9"/>
        <rFont val="ＭＳ Ｐゴシック"/>
        <family val="3"/>
        <charset val="128"/>
      </rPr>
      <t>を全て記入してください。</t>
    </r>
    <rPh sb="0" eb="2">
      <t>サキ</t>
    </rPh>
    <rPh sb="3" eb="5">
      <t>シセツ</t>
    </rPh>
    <rPh sb="9" eb="11">
      <t>セイビ</t>
    </rPh>
    <rPh sb="13" eb="15">
      <t>ナイヨウ</t>
    </rPh>
    <rPh sb="30" eb="31">
      <t>ト</t>
    </rPh>
    <rPh sb="35" eb="36">
      <t>スベ</t>
    </rPh>
    <rPh sb="37" eb="39">
      <t>キニュウ</t>
    </rPh>
    <phoneticPr fontId="3"/>
  </si>
  <si>
    <t>令和</t>
    <rPh sb="0" eb="2">
      <t>レイワ</t>
    </rPh>
    <phoneticPr fontId="1"/>
  </si>
  <si>
    <r>
      <t xml:space="preserve">※「老朽化したスポーツ競技施設の改修等」欄を記入してください。（その他の欄は記入不要）
</t>
    </r>
    <r>
      <rPr>
        <b/>
        <u val="double"/>
        <sz val="11"/>
        <rFont val="ＭＳ Ｐゴシック"/>
        <family val="3"/>
        <charset val="128"/>
      </rPr>
      <t>※競技の実施に直接必要なスペースの全面的な改修又は改造が必須要件です。</t>
    </r>
    <r>
      <rPr>
        <sz val="11"/>
        <rFont val="ＭＳ Ｐゴシック"/>
        <family val="3"/>
        <charset val="128"/>
      </rPr>
      <t xml:space="preserve">
※施設の種類で「その他」を選択する場合には、整備箇所欄に工事内容を直接記入してください。</t>
    </r>
    <rPh sb="18" eb="19">
      <t>トウ</t>
    </rPh>
    <rPh sb="34" eb="35">
      <t>ホカ</t>
    </rPh>
    <rPh sb="36" eb="37">
      <t>ラン</t>
    </rPh>
    <rPh sb="38" eb="40">
      <t>キニュウ</t>
    </rPh>
    <rPh sb="40" eb="42">
      <t>フヨウ</t>
    </rPh>
    <rPh sb="45" eb="47">
      <t>キョウギ</t>
    </rPh>
    <rPh sb="48" eb="50">
      <t>ジッシ</t>
    </rPh>
    <rPh sb="51" eb="53">
      <t>チョクセツ</t>
    </rPh>
    <rPh sb="53" eb="55">
      <t>ヒツヨウ</t>
    </rPh>
    <rPh sb="61" eb="64">
      <t>ゼンメンテキ</t>
    </rPh>
    <rPh sb="65" eb="67">
      <t>カイシュウ</t>
    </rPh>
    <rPh sb="67" eb="68">
      <t>マタ</t>
    </rPh>
    <rPh sb="69" eb="71">
      <t>カイゾウ</t>
    </rPh>
    <rPh sb="72" eb="74">
      <t>ヒッス</t>
    </rPh>
    <rPh sb="74" eb="76">
      <t>ヨウケン</t>
    </rPh>
    <rPh sb="102" eb="104">
      <t>セイビ</t>
    </rPh>
    <rPh sb="104" eb="106">
      <t>カショ</t>
    </rPh>
    <rPh sb="113" eb="115">
      <t>チョクセツ</t>
    </rPh>
    <phoneticPr fontId="1"/>
  </si>
  <si>
    <t>その他
（整備箇所欄に工事内容を直接記入してください。）</t>
    <rPh sb="2" eb="3">
      <t>ホカ</t>
    </rPh>
    <rPh sb="5" eb="7">
      <t>セイビ</t>
    </rPh>
    <rPh sb="7" eb="9">
      <t>カショ</t>
    </rPh>
    <rPh sb="9" eb="10">
      <t>ラン</t>
    </rPh>
    <rPh sb="11" eb="13">
      <t>コウジ</t>
    </rPh>
    <rPh sb="13" eb="15">
      <t>ナイヨウ</t>
    </rPh>
    <rPh sb="16" eb="18">
      <t>チョクセツ</t>
    </rPh>
    <rPh sb="18" eb="20">
      <t>キニュウ</t>
    </rPh>
    <phoneticPr fontId="1"/>
  </si>
  <si>
    <t>その他
（整備箇所欄に工事内容を直接記入してください。）</t>
    <phoneticPr fontId="4"/>
  </si>
  <si>
    <r>
      <t>左記の施設において整備する内容</t>
    </r>
    <r>
      <rPr>
        <sz val="9"/>
        <rFont val="ＭＳ Ｐゴシック"/>
        <family val="3"/>
        <charset val="128"/>
      </rPr>
      <t>（助成対象工事、助成対象外工事問わず）を全て記入してください。</t>
    </r>
    <rPh sb="0" eb="2">
      <t>サキ</t>
    </rPh>
    <rPh sb="3" eb="5">
      <t>シセツ</t>
    </rPh>
    <rPh sb="9" eb="11">
      <t>セイビ</t>
    </rPh>
    <rPh sb="13" eb="15">
      <t>ナイヨウ</t>
    </rPh>
    <rPh sb="30" eb="31">
      <t>ト</t>
    </rPh>
    <rPh sb="35" eb="36">
      <t>スベ</t>
    </rPh>
    <rPh sb="37" eb="39">
      <t>キニュウ</t>
    </rPh>
    <phoneticPr fontId="3"/>
  </si>
  <si>
    <t>・水はけの改善を図るため、土を10㎝入れ替え、土壌改良を行う
・水はけの改善を図るため、暗渠排水網を再整備する</t>
    <rPh sb="1" eb="2">
      <t>ミズ</t>
    </rPh>
    <rPh sb="5" eb="7">
      <t>カイゼン</t>
    </rPh>
    <rPh sb="8" eb="9">
      <t>ハカ</t>
    </rPh>
    <rPh sb="13" eb="14">
      <t>ツチ</t>
    </rPh>
    <rPh sb="18" eb="19">
      <t>イ</t>
    </rPh>
    <rPh sb="20" eb="21">
      <t>カ</t>
    </rPh>
    <rPh sb="23" eb="27">
      <t>ドジョウカイリョウ</t>
    </rPh>
    <rPh sb="28" eb="29">
      <t>オコナ</t>
    </rPh>
    <rPh sb="32" eb="33">
      <t>ミズ</t>
    </rPh>
    <rPh sb="36" eb="38">
      <t>カイゼン</t>
    </rPh>
    <rPh sb="39" eb="40">
      <t>ハカ</t>
    </rPh>
    <rPh sb="44" eb="49">
      <t>アンキョハイスイモウ</t>
    </rPh>
    <rPh sb="50" eb="51">
      <t>サイ</t>
    </rPh>
    <rPh sb="51" eb="53">
      <t>セイビ</t>
    </rPh>
    <phoneticPr fontId="3"/>
  </si>
  <si>
    <t>・水はけの改善を図るため、土を10㎝入れ替え、土壌改良を行う</t>
    <rPh sb="1" eb="2">
      <t>ミズ</t>
    </rPh>
    <rPh sb="5" eb="7">
      <t>カイゼン</t>
    </rPh>
    <rPh sb="8" eb="9">
      <t>ハカ</t>
    </rPh>
    <rPh sb="13" eb="14">
      <t>ツチ</t>
    </rPh>
    <rPh sb="18" eb="19">
      <t>イ</t>
    </rPh>
    <rPh sb="20" eb="21">
      <t>カ</t>
    </rPh>
    <rPh sb="23" eb="27">
      <t>ドジョウカイリョウ</t>
    </rPh>
    <rPh sb="28" eb="29">
      <t>オコナ</t>
    </rPh>
    <phoneticPr fontId="3"/>
  </si>
  <si>
    <t>具体的な整備内容
（整備を行う目的及び整備内容を箇条書きで記入）</t>
    <rPh sb="17" eb="18">
      <t>オヨ</t>
    </rPh>
    <phoneticPr fontId="3"/>
  </si>
  <si>
    <t xml:space="preserve">「スポーツ競技施設等の整備」へ振り替えて再申請を希望する（対象経費限度額３０，０００千円） </t>
  </si>
  <si>
    <t xml:space="preserve">「スポーツ競技施設等の整備」へ振り替えて再申請を希望する（対象経費限度額３０，０００千円） </t>
    <phoneticPr fontId="4"/>
  </si>
  <si>
    <t>再申請を希望しない</t>
    <phoneticPr fontId="4"/>
  </si>
  <si>
    <t>※「スポーツ競技施設等の整備」へ振り替える場合、別途ＪＳＣが指定する期間内において再申請を可能としますが、採択を保証するものではありません。</t>
    <phoneticPr fontId="4"/>
  </si>
  <si>
    <t>　</t>
    <phoneticPr fontId="4"/>
  </si>
  <si>
    <t>対応を選択してください。</t>
    <rPh sb="0" eb="2">
      <t>タイオウ</t>
    </rPh>
    <rPh sb="3" eb="5">
      <t>センタク</t>
    </rPh>
    <phoneticPr fontId="4"/>
  </si>
  <si>
    <t>　</t>
    <phoneticPr fontId="4"/>
  </si>
  <si>
    <t>整理番号</t>
    <rPh sb="0" eb="4">
      <t>セイリバンゴウ</t>
    </rPh>
    <phoneticPr fontId="20"/>
  </si>
  <si>
    <t>事業名</t>
    <phoneticPr fontId="4"/>
  </si>
  <si>
    <t>体育館（アリーナ）</t>
    <rPh sb="0" eb="3">
      <t>タイイクカン</t>
    </rPh>
    <phoneticPr fontId="1"/>
  </si>
  <si>
    <t>体育館（武道場）</t>
    <rPh sb="0" eb="3">
      <t>タイイクカン</t>
    </rPh>
    <rPh sb="4" eb="7">
      <t>ブドウジョウ</t>
    </rPh>
    <phoneticPr fontId="4"/>
  </si>
  <si>
    <t>体育館（その他）</t>
    <rPh sb="0" eb="3">
      <t>タイイクカン</t>
    </rPh>
    <rPh sb="6" eb="7">
      <t>タ</t>
    </rPh>
    <phoneticPr fontId="4"/>
  </si>
  <si>
    <t>ウォーニングゾーン</t>
    <phoneticPr fontId="1"/>
  </si>
  <si>
    <t>ファウルゾーン</t>
    <phoneticPr fontId="1"/>
  </si>
  <si>
    <t>・クレイ舗装からアンツーカ舗装に改修を行う</t>
    <rPh sb="4" eb="6">
      <t>ホソウ</t>
    </rPh>
    <rPh sb="13" eb="15">
      <t>ホソウ</t>
    </rPh>
    <rPh sb="16" eb="18">
      <t>カイシュウ</t>
    </rPh>
    <rPh sb="19" eb="20">
      <t>オコナ</t>
    </rPh>
    <phoneticPr fontId="4"/>
  </si>
  <si>
    <t>事務審査の結果、「スポーツ競技施設の大規模改修等」の要件を欠くと判断された場合の対応について、
以下から選択してください。</t>
    <rPh sb="0" eb="2">
      <t>ジム</t>
    </rPh>
    <rPh sb="2" eb="4">
      <t>シンサ</t>
    </rPh>
    <rPh sb="5" eb="7">
      <t>ケッカ</t>
    </rPh>
    <rPh sb="26" eb="28">
      <t>ヨウケン</t>
    </rPh>
    <rPh sb="29" eb="30">
      <t>カ</t>
    </rPh>
    <rPh sb="32" eb="34">
      <t>ハンダン</t>
    </rPh>
    <rPh sb="37" eb="39">
      <t>バアイ</t>
    </rPh>
    <rPh sb="40" eb="42">
      <t>タイオウ</t>
    </rPh>
    <rPh sb="48" eb="50">
      <t>イカ</t>
    </rPh>
    <rPh sb="52" eb="54">
      <t>センタク</t>
    </rPh>
    <phoneticPr fontId="1"/>
  </si>
  <si>
    <t>令和６年度　「スポーツ競技施設の大規模改修等」の調査票
（スポーツ施設等整備事業）</t>
    <rPh sb="0" eb="2">
      <t>レイワ</t>
    </rPh>
    <rPh sb="3" eb="4">
      <t>ネン</t>
    </rPh>
    <rPh sb="4" eb="5">
      <t>ド</t>
    </rPh>
    <rPh sb="11" eb="13">
      <t>キョウギ</t>
    </rPh>
    <rPh sb="13" eb="15">
      <t>シセツ</t>
    </rPh>
    <rPh sb="16" eb="19">
      <t>ダイキボ</t>
    </rPh>
    <rPh sb="19" eb="21">
      <t>カイシュウ</t>
    </rPh>
    <rPh sb="21" eb="22">
      <t>トウ</t>
    </rPh>
    <rPh sb="24" eb="27">
      <t>チョウサヒョウ</t>
    </rPh>
    <rPh sb="33" eb="36">
      <t>シセツトウ</t>
    </rPh>
    <rPh sb="36" eb="38">
      <t>セイビ</t>
    </rPh>
    <rPh sb="38" eb="40">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</si>
</sst>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8">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9"/>
      <color indexed="8"/>
      <name val="ＭＳ Ｐゴシック"/>
      <family val="3"/>
      <charset val="128"/>
    </font>
    <font>
      <b/>
      <u val="double"/>
      <sz val="11"/>
      <name val="ＭＳ Ｐゴシック"/>
      <family val="3"/>
      <charset val="128"/>
    </font>
    <font>
      <sz val="11"/>
      <color theme="1"/>
      <name val="ＭＳ Ｐゴシック"/>
      <family val="3"/>
      <charset val="128"/>
      <scheme val="minor"/>
    </font>
    <font>
      <sz val="11"/>
      <color theme="1"/>
      <name val="ＭＳ Ｐゴシック"/>
      <family val="3"/>
      <charset val="128"/>
      <scheme val="major"/>
    </font>
    <font>
      <sz val="10"/>
      <name val="ＭＳ Ｐゴシック"/>
      <family val="3"/>
      <charset val="128"/>
      <scheme val="major"/>
    </font>
    <font>
      <sz val="11"/>
      <name val="ＭＳ Ｐゴシック"/>
      <family val="3"/>
      <charset val="128"/>
      <scheme val="major"/>
    </font>
    <font>
      <sz val="9"/>
      <name val="ＭＳ Ｐゴシック"/>
      <family val="3"/>
      <charset val="128"/>
      <scheme val="major"/>
    </font>
    <font>
      <sz val="8"/>
      <color rgb="FFFF0000"/>
      <name val="ＭＳ Ｐゴシック"/>
      <family val="3"/>
      <charset val="128"/>
      <scheme val="major"/>
    </font>
    <font>
      <sz val="10"/>
      <color rgb="FFFF0000"/>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16"/>
      <name val="ＭＳ Ｐゴシック"/>
      <family val="3"/>
      <charset val="128"/>
      <scheme val="major"/>
    </font>
    <font>
      <sz val="12"/>
      <name val="ＭＳ Ｐゴシック"/>
      <family val="3"/>
      <charset val="128"/>
      <scheme val="major"/>
    </font>
    <font>
      <sz val="6"/>
      <name val="ＭＳ Ｐゴシック"/>
      <family val="3"/>
      <charset val="128"/>
      <scheme val="minor"/>
    </font>
    <font>
      <sz val="8"/>
      <name val="ＭＳ Ｐゴシック"/>
      <family val="3"/>
      <charset val="128"/>
      <scheme val="major"/>
    </font>
    <font>
      <sz val="11"/>
      <color rgb="FFFF0000"/>
      <name val="ＭＳ Ｐゴシック"/>
      <family val="3"/>
      <charset val="128"/>
      <scheme val="major"/>
    </font>
    <font>
      <strike/>
      <sz val="11"/>
      <color rgb="FFFF0000"/>
      <name val="ＭＳ Ｐゴシック"/>
      <family val="3"/>
      <charset val="128"/>
      <scheme val="major"/>
    </font>
    <font>
      <sz val="12"/>
      <color rgb="FFFF0000"/>
      <name val="ＭＳ Ｐゴシック"/>
      <family val="3"/>
      <charset val="128"/>
      <scheme val="major"/>
    </font>
    <font>
      <strike/>
      <sz val="11"/>
      <name val="ＭＳ Ｐゴシック"/>
      <family val="3"/>
      <charset val="128"/>
      <scheme val="major"/>
    </font>
    <font>
      <sz val="9"/>
      <color indexed="81"/>
      <name val="MS P ゴシック"/>
      <family val="3"/>
      <charset val="128"/>
    </font>
    <font>
      <b/>
      <sz val="11"/>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0B0F0"/>
        <bgColor indexed="64"/>
      </patternFill>
    </fill>
  </fills>
  <borders count="33">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style="medium">
        <color rgb="FF000000"/>
      </left>
      <right style="medium">
        <color indexed="64"/>
      </right>
      <top style="medium">
        <color indexed="64"/>
      </top>
      <bottom style="medium">
        <color rgb="FF000000"/>
      </bottom>
      <diagonal/>
    </border>
    <border>
      <left style="medium">
        <color rgb="FF000000"/>
      </left>
      <right/>
      <top/>
      <bottom style="medium">
        <color rgb="FF000000"/>
      </bottom>
      <diagonal/>
    </border>
    <border>
      <left style="medium">
        <color rgb="FF000000"/>
      </left>
      <right/>
      <top/>
      <bottom/>
      <diagonal/>
    </border>
  </borders>
  <cellStyleXfs count="2">
    <xf numFmtId="0" fontId="0" fillId="0" borderId="0">
      <alignment vertical="center"/>
    </xf>
    <xf numFmtId="0" fontId="8" fillId="0" borderId="0">
      <alignment vertical="center"/>
    </xf>
  </cellStyleXfs>
  <cellXfs count="165">
    <xf numFmtId="0" fontId="0" fillId="0" borderId="0" xfId="0">
      <alignment vertical="center"/>
    </xf>
    <xf numFmtId="0" fontId="14" fillId="0" borderId="6"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1" fillId="0" borderId="8" xfId="0" applyFont="1" applyBorder="1" applyProtection="1">
      <alignment vertical="center"/>
      <protection locked="0"/>
    </xf>
    <xf numFmtId="176" fontId="14" fillId="0" borderId="6" xfId="0" applyNumberFormat="1" applyFont="1" applyFill="1" applyBorder="1" applyAlignment="1" applyProtection="1">
      <alignment vertical="center" shrinkToFit="1"/>
      <protection locked="0"/>
    </xf>
    <xf numFmtId="176" fontId="14" fillId="0" borderId="6" xfId="0" applyNumberFormat="1" applyFont="1" applyFill="1" applyBorder="1" applyAlignment="1" applyProtection="1">
      <alignment vertical="center" wrapText="1"/>
      <protection locked="0"/>
    </xf>
    <xf numFmtId="176" fontId="10" fillId="0" borderId="6" xfId="0" applyNumberFormat="1" applyFont="1" applyFill="1" applyBorder="1" applyAlignment="1" applyProtection="1">
      <alignment vertical="center" shrinkToFit="1"/>
      <protection locked="0"/>
    </xf>
    <xf numFmtId="176" fontId="10" fillId="0" borderId="6" xfId="0" applyNumberFormat="1" applyFont="1" applyFill="1" applyBorder="1" applyAlignment="1" applyProtection="1">
      <alignment vertical="center" wrapText="1"/>
      <protection locked="0"/>
    </xf>
    <xf numFmtId="0" fontId="11" fillId="0" borderId="0" xfId="0" applyFont="1" applyProtection="1">
      <alignment vertical="center"/>
    </xf>
    <xf numFmtId="0" fontId="10" fillId="0" borderId="0" xfId="0" applyFont="1" applyAlignment="1" applyProtection="1">
      <alignment horizontal="justify" vertical="center"/>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6" xfId="0" applyFont="1" applyBorder="1" applyAlignment="1" applyProtection="1">
      <alignment vertical="center" wrapText="1"/>
    </xf>
    <xf numFmtId="0" fontId="10" fillId="0" borderId="1" xfId="0" applyFont="1" applyBorder="1" applyAlignment="1" applyProtection="1">
      <alignment vertical="center" wrapText="1"/>
    </xf>
    <xf numFmtId="0" fontId="11" fillId="0" borderId="0" xfId="0" applyFont="1" applyAlignment="1" applyProtection="1">
      <alignment vertical="center" wrapText="1"/>
    </xf>
    <xf numFmtId="0" fontId="11" fillId="0" borderId="0" xfId="0" applyFont="1" applyAlignment="1" applyProtection="1">
      <alignment vertical="center"/>
    </xf>
    <xf numFmtId="0" fontId="11" fillId="0" borderId="8" xfId="0" applyFont="1" applyBorder="1" applyAlignment="1" applyProtection="1">
      <alignment vertical="center" wrapText="1"/>
    </xf>
    <xf numFmtId="49" fontId="11" fillId="0" borderId="8" xfId="0" applyNumberFormat="1" applyFont="1" applyBorder="1" applyAlignment="1" applyProtection="1">
      <alignment vertical="center" wrapText="1"/>
    </xf>
    <xf numFmtId="0" fontId="11" fillId="0" borderId="8" xfId="0" applyFont="1" applyBorder="1" applyProtection="1">
      <alignment vertical="center"/>
    </xf>
    <xf numFmtId="0" fontId="11" fillId="0" borderId="8" xfId="0" applyFont="1" applyFill="1" applyBorder="1" applyAlignment="1" applyProtection="1">
      <alignment vertical="center" wrapText="1"/>
    </xf>
    <xf numFmtId="0" fontId="11" fillId="0" borderId="8" xfId="0" applyFont="1" applyFill="1" applyBorder="1" applyAlignment="1" applyProtection="1">
      <alignment vertical="center"/>
    </xf>
    <xf numFmtId="0" fontId="11" fillId="0" borderId="9" xfId="0" applyFont="1" applyFill="1" applyBorder="1" applyAlignment="1" applyProtection="1">
      <alignment vertical="center" wrapText="1"/>
    </xf>
    <xf numFmtId="49" fontId="11" fillId="0" borderId="9" xfId="0" applyNumberFormat="1" applyFont="1" applyFill="1" applyBorder="1" applyAlignment="1" applyProtection="1">
      <alignment vertical="center" wrapText="1"/>
    </xf>
    <xf numFmtId="0" fontId="11" fillId="0" borderId="10" xfId="0" applyFont="1" applyBorder="1" applyProtection="1">
      <alignment vertical="center"/>
    </xf>
    <xf numFmtId="0" fontId="11" fillId="0" borderId="10" xfId="0" applyFont="1" applyBorder="1" applyAlignment="1" applyProtection="1">
      <alignment vertical="center"/>
    </xf>
    <xf numFmtId="0" fontId="11" fillId="0" borderId="11" xfId="0" applyFont="1" applyBorder="1" applyAlignment="1" applyProtection="1">
      <alignment vertical="center"/>
    </xf>
    <xf numFmtId="0" fontId="11" fillId="0" borderId="8" xfId="0" applyFont="1" applyBorder="1" applyAlignment="1" applyProtection="1">
      <alignment vertical="center"/>
    </xf>
    <xf numFmtId="0" fontId="10" fillId="0" borderId="6" xfId="0" applyFont="1" applyFill="1" applyBorder="1" applyAlignment="1" applyProtection="1">
      <alignment horizontal="left" vertical="center" wrapText="1"/>
    </xf>
    <xf numFmtId="0" fontId="10" fillId="3" borderId="1" xfId="0" applyFont="1" applyFill="1" applyBorder="1" applyAlignment="1" applyProtection="1">
      <alignment horizontal="center" vertical="center" wrapText="1"/>
    </xf>
    <xf numFmtId="0" fontId="12" fillId="3" borderId="2" xfId="0" applyFont="1" applyFill="1" applyBorder="1" applyAlignment="1" applyProtection="1">
      <alignment horizontal="center" vertical="center" wrapText="1"/>
    </xf>
    <xf numFmtId="0" fontId="10" fillId="3" borderId="30" xfId="0" applyFont="1" applyFill="1" applyBorder="1" applyAlignment="1" applyProtection="1">
      <alignment horizontal="center" vertical="center" wrapText="1"/>
    </xf>
    <xf numFmtId="0" fontId="10" fillId="3" borderId="31" xfId="0" applyFont="1" applyFill="1" applyBorder="1" applyAlignment="1" applyProtection="1">
      <alignment horizontal="center" vertical="center" wrapText="1"/>
    </xf>
    <xf numFmtId="0" fontId="10" fillId="3" borderId="32"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protection locked="0"/>
    </xf>
    <xf numFmtId="0" fontId="21" fillId="4" borderId="4" xfId="0" applyFont="1" applyFill="1" applyBorder="1" applyAlignment="1" applyProtection="1">
      <alignment horizontal="center" vertical="center" wrapText="1"/>
      <protection locked="0"/>
    </xf>
    <xf numFmtId="0" fontId="21" fillId="4" borderId="7" xfId="0" applyFont="1" applyFill="1" applyBorder="1" applyAlignment="1" applyProtection="1">
      <alignment horizontal="center" vertical="center" wrapText="1"/>
      <protection locked="0"/>
    </xf>
    <xf numFmtId="0" fontId="13" fillId="4" borderId="3" xfId="0" applyFont="1" applyFill="1" applyBorder="1" applyAlignment="1" applyProtection="1">
      <alignment horizontal="center" vertical="center" wrapText="1"/>
      <protection locked="0"/>
    </xf>
    <xf numFmtId="0" fontId="13" fillId="4" borderId="4"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0" fontId="9" fillId="0" borderId="0" xfId="0" applyFont="1" applyProtection="1">
      <alignment vertical="center"/>
    </xf>
    <xf numFmtId="0" fontId="9" fillId="0" borderId="8" xfId="0" applyFont="1" applyBorder="1" applyProtection="1">
      <alignment vertical="center"/>
    </xf>
    <xf numFmtId="0" fontId="9" fillId="0" borderId="8" xfId="0" applyFont="1" applyBorder="1" applyAlignment="1" applyProtection="1">
      <alignment vertical="center" wrapText="1"/>
    </xf>
    <xf numFmtId="0" fontId="9" fillId="0" borderId="0" xfId="0" applyFont="1" applyAlignment="1" applyProtection="1">
      <alignment vertical="center" wrapText="1"/>
    </xf>
    <xf numFmtId="0" fontId="22" fillId="0" borderId="8" xfId="0" applyFont="1" applyFill="1" applyBorder="1" applyAlignment="1" applyProtection="1">
      <alignment vertical="center" wrapText="1"/>
    </xf>
    <xf numFmtId="0" fontId="22" fillId="0" borderId="8" xfId="0" applyFont="1" applyBorder="1" applyAlignment="1" applyProtection="1">
      <alignment vertical="center" wrapText="1"/>
    </xf>
    <xf numFmtId="0" fontId="23" fillId="5" borderId="0" xfId="0" applyFont="1" applyFill="1" applyAlignment="1" applyProtection="1">
      <alignment vertical="center" wrapText="1"/>
    </xf>
    <xf numFmtId="0" fontId="10" fillId="0" borderId="6" xfId="0" applyFont="1" applyFill="1" applyBorder="1" applyAlignment="1" applyProtection="1">
      <alignment horizontal="left" vertical="center" wrapText="1"/>
    </xf>
    <xf numFmtId="0" fontId="10" fillId="3" borderId="1"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25" fillId="5" borderId="0" xfId="0" applyFont="1" applyFill="1" applyAlignment="1" applyProtection="1">
      <alignment vertical="center" wrapText="1"/>
    </xf>
    <xf numFmtId="0" fontId="15" fillId="3" borderId="12" xfId="0" applyFont="1" applyFill="1" applyBorder="1" applyAlignment="1" applyProtection="1">
      <alignment horizontal="center" vertical="center" textRotation="255" wrapText="1"/>
    </xf>
    <xf numFmtId="0" fontId="15" fillId="3" borderId="13" xfId="0" applyFont="1" applyFill="1" applyBorder="1" applyAlignment="1" applyProtection="1">
      <alignment horizontal="center" vertical="center" textRotation="255"/>
    </xf>
    <xf numFmtId="0" fontId="15" fillId="3" borderId="14" xfId="0" applyFont="1" applyFill="1" applyBorder="1" applyAlignment="1" applyProtection="1">
      <alignment horizontal="center" vertical="center" textRotation="255"/>
    </xf>
    <xf numFmtId="0" fontId="14" fillId="0" borderId="5" xfId="0" applyFont="1" applyBorder="1" applyAlignment="1" applyProtection="1">
      <alignment horizontal="left" vertical="center" shrinkToFit="1"/>
      <protection locked="0"/>
    </xf>
    <xf numFmtId="0" fontId="14" fillId="0" borderId="6" xfId="0" applyFont="1" applyBorder="1" applyAlignment="1" applyProtection="1">
      <alignment horizontal="left" vertical="center" shrinkToFit="1"/>
      <protection locked="0"/>
    </xf>
    <xf numFmtId="0" fontId="14" fillId="0" borderId="1" xfId="0" applyFont="1" applyBorder="1" applyAlignment="1" applyProtection="1">
      <alignment horizontal="left" vertical="center" shrinkToFit="1"/>
      <protection locked="0"/>
    </xf>
    <xf numFmtId="0" fontId="14" fillId="0" borderId="5"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7" fillId="0" borderId="5"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5" fillId="3" borderId="26" xfId="0" applyFont="1" applyFill="1" applyBorder="1" applyAlignment="1" applyProtection="1">
      <alignment horizontal="center" vertical="center" textRotation="255" shrinkToFit="1"/>
    </xf>
    <xf numFmtId="0" fontId="15" fillId="3" borderId="27" xfId="0" applyFont="1" applyFill="1" applyBorder="1" applyAlignment="1" applyProtection="1">
      <alignment horizontal="center" vertical="center" textRotation="255" shrinkToFit="1"/>
    </xf>
    <xf numFmtId="0" fontId="18" fillId="0" borderId="0" xfId="0" applyFont="1" applyFill="1" applyAlignment="1">
      <alignment horizontal="center" vertical="center" wrapText="1"/>
    </xf>
    <xf numFmtId="0" fontId="10" fillId="3" borderId="12" xfId="0" applyFont="1" applyFill="1" applyBorder="1" applyAlignment="1" applyProtection="1">
      <alignment horizontal="center" vertical="center" wrapText="1"/>
    </xf>
    <xf numFmtId="0" fontId="10" fillId="3" borderId="18"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protection locked="0"/>
    </xf>
    <xf numFmtId="0" fontId="14" fillId="4" borderId="1"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left" vertical="center" wrapText="1"/>
    </xf>
    <xf numFmtId="0" fontId="12" fillId="3" borderId="1" xfId="0" applyFont="1" applyFill="1" applyBorder="1" applyAlignment="1" applyProtection="1">
      <alignment horizontal="left" vertical="center" wrapText="1"/>
    </xf>
    <xf numFmtId="0" fontId="12" fillId="3" borderId="5"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wrapText="1"/>
    </xf>
    <xf numFmtId="0" fontId="12" fillId="0" borderId="15" xfId="0" applyFont="1" applyFill="1" applyBorder="1" applyAlignment="1" applyProtection="1">
      <alignment horizontal="left" vertical="center" wrapText="1"/>
      <protection locked="0"/>
    </xf>
    <xf numFmtId="0" fontId="12" fillId="0" borderId="16"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left" vertical="center" wrapText="1"/>
      <protection locked="0"/>
    </xf>
    <xf numFmtId="0" fontId="17" fillId="0" borderId="15" xfId="0" applyFont="1" applyFill="1" applyBorder="1" applyAlignment="1" applyProtection="1">
      <alignment horizontal="left" vertical="center" wrapText="1"/>
      <protection locked="0"/>
    </xf>
    <xf numFmtId="0" fontId="17" fillId="0" borderId="16" xfId="0" applyFont="1" applyFill="1" applyBorder="1" applyAlignment="1" applyProtection="1">
      <alignment horizontal="left" vertical="center" wrapText="1"/>
      <protection locked="0"/>
    </xf>
    <xf numFmtId="0" fontId="17" fillId="0" borderId="17" xfId="0" applyFont="1" applyFill="1" applyBorder="1" applyAlignment="1" applyProtection="1">
      <alignment horizontal="left" vertical="center" wrapText="1"/>
      <protection locked="0"/>
    </xf>
    <xf numFmtId="0" fontId="10" fillId="3" borderId="26" xfId="0" applyFont="1" applyFill="1" applyBorder="1" applyAlignment="1" applyProtection="1">
      <alignment horizontal="center" vertical="center" wrapText="1"/>
    </xf>
    <xf numFmtId="0" fontId="10" fillId="3" borderId="27"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12" fillId="0" borderId="29" xfId="0" applyFont="1" applyFill="1" applyBorder="1" applyAlignment="1" applyProtection="1">
      <alignment horizontal="center" vertical="center" wrapText="1"/>
    </xf>
    <xf numFmtId="0" fontId="17" fillId="0" borderId="14" xfId="0" applyFont="1" applyFill="1" applyBorder="1" applyAlignment="1" applyProtection="1">
      <alignment horizontal="left" vertical="center" wrapText="1"/>
      <protection locked="0"/>
    </xf>
    <xf numFmtId="0" fontId="17" fillId="0" borderId="29" xfId="0" applyFont="1" applyFill="1" applyBorder="1" applyAlignment="1" applyProtection="1">
      <alignment horizontal="left" vertical="center" wrapText="1"/>
      <protection locked="0"/>
    </xf>
    <xf numFmtId="0" fontId="17" fillId="0" borderId="19" xfId="0" applyFont="1" applyFill="1" applyBorder="1" applyAlignment="1" applyProtection="1">
      <alignment horizontal="left" vertical="center" wrapText="1"/>
      <protection locked="0"/>
    </xf>
    <xf numFmtId="0" fontId="17" fillId="0" borderId="20" xfId="0" applyFont="1" applyFill="1" applyBorder="1" applyAlignment="1" applyProtection="1">
      <alignment horizontal="left" vertical="center" wrapText="1"/>
      <protection locked="0"/>
    </xf>
    <xf numFmtId="0" fontId="17" fillId="0" borderId="21" xfId="0" applyFont="1" applyFill="1" applyBorder="1" applyAlignment="1" applyProtection="1">
      <alignment horizontal="left" vertical="center" wrapText="1"/>
      <protection locked="0"/>
    </xf>
    <xf numFmtId="0" fontId="17" fillId="0" borderId="22"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center" vertical="center" wrapText="1"/>
    </xf>
    <xf numFmtId="0" fontId="17" fillId="4" borderId="15" xfId="0" applyFont="1" applyFill="1" applyBorder="1" applyAlignment="1" applyProtection="1">
      <alignment horizontal="left" vertical="center" wrapText="1"/>
      <protection locked="0"/>
    </xf>
    <xf numFmtId="0" fontId="17" fillId="4" borderId="16" xfId="0" applyFont="1" applyFill="1" applyBorder="1" applyAlignment="1" applyProtection="1">
      <alignment horizontal="left" vertical="center" wrapText="1"/>
      <protection locked="0"/>
    </xf>
    <xf numFmtId="0" fontId="17" fillId="4" borderId="17" xfId="0" applyFont="1" applyFill="1" applyBorder="1" applyAlignment="1" applyProtection="1">
      <alignment horizontal="left" vertical="center" wrapText="1"/>
      <protection locked="0"/>
    </xf>
    <xf numFmtId="0" fontId="10" fillId="3" borderId="13" xfId="0" applyFont="1" applyFill="1" applyBorder="1" applyAlignment="1" applyProtection="1">
      <alignment horizontal="center" vertical="center" wrapText="1"/>
    </xf>
    <xf numFmtId="0" fontId="10" fillId="3" borderId="28"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xf>
    <xf numFmtId="0" fontId="12" fillId="3" borderId="20" xfId="0" applyFont="1" applyFill="1" applyBorder="1" applyAlignment="1" applyProtection="1">
      <alignment horizontal="left" vertical="center" wrapText="1"/>
    </xf>
    <xf numFmtId="0" fontId="12" fillId="3" borderId="21" xfId="0" applyFont="1" applyFill="1" applyBorder="1" applyAlignment="1" applyProtection="1">
      <alignment horizontal="left" vertical="center" wrapText="1"/>
    </xf>
    <xf numFmtId="0" fontId="12" fillId="3" borderId="22" xfId="0" applyFont="1" applyFill="1" applyBorder="1" applyAlignment="1" applyProtection="1">
      <alignment horizontal="left" vertical="center" wrapText="1"/>
    </xf>
    <xf numFmtId="0" fontId="24" fillId="4" borderId="15" xfId="0" applyFont="1" applyFill="1" applyBorder="1" applyAlignment="1" applyProtection="1">
      <alignment horizontal="left" vertical="center" wrapText="1"/>
      <protection locked="0"/>
    </xf>
    <xf numFmtId="0" fontId="24" fillId="4" borderId="16" xfId="0" applyFont="1" applyFill="1" applyBorder="1" applyAlignment="1" applyProtection="1">
      <alignment horizontal="left" vertical="center" wrapText="1"/>
      <protection locked="0"/>
    </xf>
    <xf numFmtId="0" fontId="24" fillId="4" borderId="17" xfId="0" applyFont="1" applyFill="1" applyBorder="1" applyAlignment="1" applyProtection="1">
      <alignment horizontal="left" vertical="center" wrapText="1"/>
      <protection locked="0"/>
    </xf>
    <xf numFmtId="0" fontId="16" fillId="2" borderId="23" xfId="0" applyFont="1" applyFill="1" applyBorder="1" applyAlignment="1" applyProtection="1">
      <alignment horizontal="left" vertical="center" wrapText="1"/>
    </xf>
    <xf numFmtId="0" fontId="16" fillId="2" borderId="24" xfId="0" applyFont="1" applyFill="1" applyBorder="1" applyAlignment="1" applyProtection="1">
      <alignment horizontal="left" vertical="center" wrapText="1"/>
    </xf>
    <xf numFmtId="0" fontId="16" fillId="2" borderId="25" xfId="0" applyFont="1" applyFill="1" applyBorder="1" applyAlignment="1" applyProtection="1">
      <alignment horizontal="left" vertical="center" wrapText="1"/>
    </xf>
    <xf numFmtId="0" fontId="12" fillId="3" borderId="12" xfId="0" applyFont="1" applyFill="1" applyBorder="1" applyAlignment="1" applyProtection="1">
      <alignment horizontal="center" vertical="center" wrapText="1"/>
    </xf>
    <xf numFmtId="0" fontId="12" fillId="3" borderId="18"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0" fontId="12" fillId="3" borderId="28"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12" fillId="3" borderId="19" xfId="0" applyFont="1" applyFill="1" applyBorder="1" applyAlignment="1" applyProtection="1">
      <alignment horizontal="center" vertical="center" wrapText="1"/>
    </xf>
    <xf numFmtId="0" fontId="12" fillId="0" borderId="20" xfId="0" applyFont="1" applyFill="1" applyBorder="1" applyAlignment="1" applyProtection="1">
      <alignment horizontal="left" vertical="center" wrapText="1"/>
    </xf>
    <xf numFmtId="0" fontId="12" fillId="0" borderId="21"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6" fillId="0" borderId="23" xfId="0" applyFont="1" applyFill="1" applyBorder="1" applyAlignment="1" applyProtection="1">
      <alignment horizontal="left" vertical="center" wrapText="1"/>
    </xf>
    <xf numFmtId="0" fontId="16" fillId="0" borderId="24"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0" fillId="3" borderId="12" xfId="0" applyFont="1" applyFill="1" applyBorder="1" applyAlignment="1" applyProtection="1">
      <alignment horizontal="center" vertical="center" textRotation="255" wrapText="1"/>
    </xf>
    <xf numFmtId="0" fontId="10" fillId="3" borderId="13" xfId="0" applyFont="1" applyFill="1" applyBorder="1" applyAlignment="1" applyProtection="1">
      <alignment horizontal="center" vertical="center" textRotation="255"/>
    </xf>
    <xf numFmtId="0" fontId="10" fillId="3" borderId="14" xfId="0" applyFont="1" applyFill="1" applyBorder="1" applyAlignment="1" applyProtection="1">
      <alignment horizontal="center" vertical="center" textRotation="255"/>
    </xf>
    <xf numFmtId="0" fontId="10" fillId="0" borderId="5" xfId="0" applyFont="1" applyBorder="1" applyAlignment="1" applyProtection="1">
      <alignment horizontal="left" vertical="center" shrinkToFit="1"/>
      <protection locked="0"/>
    </xf>
    <xf numFmtId="0" fontId="10" fillId="0" borderId="6" xfId="0" applyFont="1" applyBorder="1" applyAlignment="1" applyProtection="1">
      <alignment horizontal="left" vertical="center" shrinkToFit="1"/>
      <protection locked="0"/>
    </xf>
    <xf numFmtId="0" fontId="10" fillId="0" borderId="1" xfId="0" applyFont="1" applyBorder="1" applyAlignment="1" applyProtection="1">
      <alignment horizontal="left" vertical="center" shrinkToFit="1"/>
      <protection locked="0"/>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14" xfId="0" applyFont="1" applyFill="1" applyBorder="1" applyAlignment="1" applyProtection="1">
      <alignment horizontal="left" vertical="center" wrapText="1"/>
      <protection locked="0"/>
    </xf>
    <xf numFmtId="0" fontId="12" fillId="0" borderId="29" xfId="0" applyFont="1" applyFill="1" applyBorder="1" applyAlignment="1" applyProtection="1">
      <alignment horizontal="left" vertical="center" wrapText="1"/>
      <protection locked="0"/>
    </xf>
    <xf numFmtId="0" fontId="12" fillId="0" borderId="19" xfId="0" applyFont="1" applyFill="1" applyBorder="1" applyAlignment="1" applyProtection="1">
      <alignment horizontal="left" vertical="center" wrapText="1"/>
      <protection locked="0"/>
    </xf>
    <xf numFmtId="0" fontId="12" fillId="4" borderId="15" xfId="0" applyFont="1" applyFill="1" applyBorder="1" applyAlignment="1" applyProtection="1">
      <alignment horizontal="left" vertical="center" wrapText="1"/>
      <protection locked="0"/>
    </xf>
    <xf numFmtId="0" fontId="12" fillId="4" borderId="16" xfId="0" applyFont="1" applyFill="1" applyBorder="1" applyAlignment="1" applyProtection="1">
      <alignment horizontal="left" vertical="center" wrapText="1"/>
      <protection locked="0"/>
    </xf>
    <xf numFmtId="0" fontId="12" fillId="4" borderId="17" xfId="0" applyFont="1" applyFill="1" applyBorder="1" applyAlignment="1" applyProtection="1">
      <alignment horizontal="left" vertical="center" wrapText="1"/>
      <protection locked="0"/>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0" fillId="3" borderId="26" xfId="0" applyFont="1" applyFill="1" applyBorder="1" applyAlignment="1" applyProtection="1">
      <alignment horizontal="center" vertical="center" textRotation="255" shrinkToFit="1"/>
    </xf>
    <xf numFmtId="0" fontId="10" fillId="3" borderId="27" xfId="0" applyFont="1" applyFill="1" applyBorder="1" applyAlignment="1" applyProtection="1">
      <alignment horizontal="center" vertical="center" textRotation="255" shrinkToFit="1"/>
    </xf>
    <xf numFmtId="0" fontId="10" fillId="4" borderId="5"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left" vertical="center" wrapText="1"/>
      <protection locked="0"/>
    </xf>
    <xf numFmtId="0" fontId="12" fillId="0" borderId="21" xfId="0" applyFont="1" applyFill="1" applyBorder="1" applyAlignment="1" applyProtection="1">
      <alignment horizontal="left" vertical="center" wrapText="1"/>
      <protection locked="0"/>
    </xf>
    <xf numFmtId="0" fontId="12" fillId="0" borderId="22" xfId="0" applyFont="1" applyFill="1" applyBorder="1" applyAlignment="1" applyProtection="1">
      <alignment horizontal="left" vertical="center" wrapText="1"/>
      <protection locked="0"/>
    </xf>
    <xf numFmtId="0" fontId="19" fillId="4" borderId="15" xfId="0" applyFont="1" applyFill="1" applyBorder="1" applyAlignment="1" applyProtection="1">
      <alignment horizontal="left" vertical="center" wrapText="1"/>
      <protection locked="0"/>
    </xf>
    <xf numFmtId="0" fontId="19" fillId="4" borderId="16" xfId="0" applyFont="1" applyFill="1" applyBorder="1" applyAlignment="1" applyProtection="1">
      <alignment horizontal="left" vertical="center" wrapText="1"/>
      <protection locked="0"/>
    </xf>
    <xf numFmtId="0" fontId="19" fillId="4" borderId="17" xfId="0" applyFont="1" applyFill="1" applyBorder="1" applyAlignment="1" applyProtection="1">
      <alignment horizontal="left" vertical="center" wrapText="1"/>
      <protection locked="0"/>
    </xf>
    <xf numFmtId="0" fontId="12" fillId="2" borderId="23"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8" fillId="0" borderId="0" xfId="0" applyFont="1" applyFill="1" applyAlignment="1" applyProtection="1">
      <alignment horizontal="center" vertical="center" wrapText="1"/>
    </xf>
  </cellXfs>
  <cellStyles count="2">
    <cellStyle name="標準" xfId="0" builtinId="0"/>
    <cellStyle name="標準 2" xfId="1" xr:uid="{00000000-0005-0000-0000-000001000000}"/>
  </cellStyles>
  <dxfs count="18">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409575</xdr:colOff>
      <xdr:row>11</xdr:row>
      <xdr:rowOff>62147</xdr:rowOff>
    </xdr:from>
    <xdr:ext cx="1333500" cy="542456"/>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409575" y="3805472"/>
          <a:ext cx="1333500" cy="542456"/>
        </a:xfrm>
        <a:prstGeom prst="wedgeRectCallout">
          <a:avLst>
            <a:gd name="adj1" fmla="val 52310"/>
            <a:gd name="adj2" fmla="val -8332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FF0000"/>
              </a:solidFill>
            </a:rPr>
            <a:t>施設の種類を選択。該当がない場合には、「その他」を選択。</a:t>
          </a:r>
        </a:p>
      </xdr:txBody>
    </xdr:sp>
    <xdr:clientData/>
  </xdr:oneCellAnchor>
  <xdr:twoCellAnchor>
    <xdr:from>
      <xdr:col>5</xdr:col>
      <xdr:colOff>638176</xdr:colOff>
      <xdr:row>3</xdr:row>
      <xdr:rowOff>9524</xdr:rowOff>
    </xdr:from>
    <xdr:to>
      <xdr:col>6</xdr:col>
      <xdr:colOff>1476375</xdr:colOff>
      <xdr:row>5</xdr:row>
      <xdr:rowOff>285749</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5305426" y="962024"/>
          <a:ext cx="1838324" cy="809625"/>
        </a:xfrm>
        <a:prstGeom prst="wedgeRectCallout">
          <a:avLst>
            <a:gd name="adj1" fmla="val -66214"/>
            <a:gd name="adj2" fmla="val 5073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900">
              <a:solidFill>
                <a:srgbClr val="FF0000"/>
              </a:solidFill>
              <a:latin typeface="+mn-ea"/>
              <a:ea typeface="+mn-ea"/>
            </a:rPr>
            <a:t>大規模改修等の目的を選択。</a:t>
          </a:r>
          <a:endParaRPr kumimoji="1" lang="en-US" altLang="ja-JP" sz="900">
            <a:solidFill>
              <a:srgbClr val="FF0000"/>
            </a:solidFill>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900">
              <a:solidFill>
                <a:srgbClr val="FF0000"/>
              </a:solidFill>
              <a:latin typeface="+mn-ea"/>
              <a:ea typeface="+mn-ea"/>
            </a:rPr>
            <a:t>※</a:t>
          </a:r>
          <a:r>
            <a:rPr lang="en-US" altLang="ja-JP" sz="900" b="0" i="0">
              <a:solidFill>
                <a:srgbClr val="FF0000"/>
              </a:solidFill>
              <a:effectLst/>
              <a:latin typeface="+mn-ea"/>
              <a:ea typeface="+mn-ea"/>
              <a:cs typeface="+mn-cs"/>
            </a:rPr>
            <a:t>『</a:t>
          </a:r>
          <a:r>
            <a:rPr lang="ja-JP" altLang="en-US" sz="900" b="0" i="0">
              <a:solidFill>
                <a:srgbClr val="FF0000"/>
              </a:solidFill>
              <a:effectLst/>
              <a:latin typeface="+mn-ea"/>
              <a:ea typeface="+mn-ea"/>
              <a:cs typeface="+mn-cs"/>
            </a:rPr>
            <a:t>バリアフリー化を目的とした施設の改修又は改造のみを行うもの</a:t>
          </a:r>
          <a:r>
            <a:rPr lang="en-US" altLang="ja-JP" sz="900" b="0" i="0">
              <a:solidFill>
                <a:srgbClr val="FF0000"/>
              </a:solidFill>
              <a:effectLst/>
              <a:latin typeface="+mn-ea"/>
              <a:ea typeface="+mn-ea"/>
              <a:cs typeface="+mn-cs"/>
            </a:rPr>
            <a:t>』</a:t>
          </a:r>
          <a:r>
            <a:rPr lang="ja-JP" altLang="en-US" sz="900" b="0" i="0">
              <a:solidFill>
                <a:srgbClr val="FF0000"/>
              </a:solidFill>
              <a:effectLst/>
              <a:latin typeface="+mn-ea"/>
              <a:ea typeface="+mn-ea"/>
              <a:cs typeface="+mn-cs"/>
            </a:rPr>
            <a:t>は本調査票の提出は不要です。</a:t>
          </a:r>
          <a:endParaRPr kumimoji="1" lang="ja-JP" altLang="en-US" sz="900">
            <a:solidFill>
              <a:srgbClr val="FF0000"/>
            </a:solidFill>
            <a:latin typeface="+mn-ea"/>
            <a:ea typeface="+mn-ea"/>
          </a:endParaRPr>
        </a:p>
      </xdr:txBody>
    </xdr:sp>
    <xdr:clientData/>
  </xdr:twoCellAnchor>
  <xdr:oneCellAnchor>
    <xdr:from>
      <xdr:col>5</xdr:col>
      <xdr:colOff>914399</xdr:colOff>
      <xdr:row>22</xdr:row>
      <xdr:rowOff>16512</xdr:rowOff>
    </xdr:from>
    <xdr:ext cx="2028825" cy="242374"/>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5581649" y="8122287"/>
          <a:ext cx="2028825" cy="242374"/>
        </a:xfrm>
        <a:prstGeom prst="wedgeRectCallout">
          <a:avLst>
            <a:gd name="adj1" fmla="val -61976"/>
            <a:gd name="adj2" fmla="val -743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FF0000"/>
              </a:solidFill>
            </a:rPr>
            <a:t>国際大会の場合のみ記入する。</a:t>
          </a:r>
        </a:p>
      </xdr:txBody>
    </xdr:sp>
    <xdr:clientData/>
  </xdr:oneCellAnchor>
  <xdr:oneCellAnchor>
    <xdr:from>
      <xdr:col>6</xdr:col>
      <xdr:colOff>1943100</xdr:colOff>
      <xdr:row>17</xdr:row>
      <xdr:rowOff>198857</xdr:rowOff>
    </xdr:from>
    <xdr:ext cx="2362200" cy="550444"/>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7124700" y="6752057"/>
          <a:ext cx="2362200" cy="550444"/>
        </a:xfrm>
        <a:prstGeom prst="wedgeRectCallout">
          <a:avLst>
            <a:gd name="adj1" fmla="val -33770"/>
            <a:gd name="adj2" fmla="val -50005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u="sng">
              <a:solidFill>
                <a:srgbClr val="FF0000"/>
              </a:solidFill>
            </a:rPr>
            <a:t>競技の実施に直接必要なスペースは全面的な改修又は改造を必ず行ってください。</a:t>
          </a:r>
        </a:p>
      </xdr:txBody>
    </xdr:sp>
    <xdr:clientData/>
  </xdr:oneCellAnchor>
  <xdr:oneCellAnchor>
    <xdr:from>
      <xdr:col>6</xdr:col>
      <xdr:colOff>962025</xdr:colOff>
      <xdr:row>23</xdr:row>
      <xdr:rowOff>28575</xdr:rowOff>
    </xdr:from>
    <xdr:ext cx="2028825" cy="242374"/>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6629400" y="8439150"/>
          <a:ext cx="2028825" cy="242374"/>
        </a:xfrm>
        <a:prstGeom prst="wedgeRectCallout">
          <a:avLst>
            <a:gd name="adj1" fmla="val -61976"/>
            <a:gd name="adj2" fmla="val -743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FF0000"/>
              </a:solidFill>
            </a:rPr>
            <a:t>国際大会の場合のみ記入する。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21"/>
  <sheetViews>
    <sheetView showGridLines="0" tabSelected="1" view="pageBreakPreview" zoomScaleNormal="100" zoomScaleSheetLayoutView="100" workbookViewId="0">
      <selection activeCell="A5" sqref="A5:B7"/>
    </sheetView>
  </sheetViews>
  <sheetFormatPr defaultColWidth="9" defaultRowHeight="13.5"/>
  <cols>
    <col min="1" max="1" width="5.5" style="41" customWidth="1"/>
    <col min="2" max="2" width="13.75" style="41" customWidth="1"/>
    <col min="3" max="3" width="14.5" style="41" customWidth="1"/>
    <col min="4" max="4" width="15.5" style="41" customWidth="1"/>
    <col min="5" max="5" width="12" style="41" customWidth="1"/>
    <col min="6" max="6" width="13.125" style="41" customWidth="1"/>
    <col min="7" max="7" width="29.875" style="41" customWidth="1"/>
    <col min="8" max="8" width="4.5" style="41" customWidth="1"/>
    <col min="9" max="9" width="6.75" style="41" customWidth="1"/>
    <col min="10" max="10" width="3" style="41" customWidth="1"/>
    <col min="11" max="16384" width="9" style="41"/>
  </cols>
  <sheetData>
    <row r="1" spans="1:26" ht="37.5" customHeight="1">
      <c r="A1" s="68" t="s">
        <v>128</v>
      </c>
      <c r="B1" s="68"/>
      <c r="C1" s="68"/>
      <c r="D1" s="68"/>
      <c r="E1" s="68"/>
      <c r="F1" s="68"/>
      <c r="G1" s="68"/>
      <c r="H1" s="68"/>
      <c r="I1" s="68"/>
      <c r="J1" s="68"/>
      <c r="Y1" s="18" t="s">
        <v>119</v>
      </c>
      <c r="Z1" s="3"/>
    </row>
    <row r="2" spans="1:26" ht="13.5" customHeight="1" thickBot="1">
      <c r="B2" s="9"/>
      <c r="C2" s="9"/>
      <c r="D2" s="9"/>
      <c r="E2" s="9"/>
      <c r="F2" s="9"/>
      <c r="G2" s="9"/>
      <c r="H2" s="9"/>
      <c r="I2" s="9"/>
      <c r="J2" s="9"/>
    </row>
    <row r="3" spans="1:26" ht="24" customHeight="1" thickBot="1">
      <c r="A3" s="69" t="s">
        <v>59</v>
      </c>
      <c r="B3" s="70"/>
      <c r="C3" s="55" t="s">
        <v>70</v>
      </c>
      <c r="D3" s="56"/>
      <c r="E3" s="56"/>
      <c r="F3" s="56"/>
      <c r="G3" s="56"/>
      <c r="H3" s="56"/>
      <c r="I3" s="56"/>
      <c r="J3" s="57"/>
    </row>
    <row r="4" spans="1:26" ht="24" customHeight="1" thickBot="1">
      <c r="A4" s="71" t="s">
        <v>120</v>
      </c>
      <c r="B4" s="72"/>
      <c r="C4" s="55" t="s">
        <v>71</v>
      </c>
      <c r="D4" s="56"/>
      <c r="E4" s="56"/>
      <c r="F4" s="56"/>
      <c r="G4" s="56"/>
      <c r="H4" s="56"/>
      <c r="I4" s="56"/>
      <c r="J4" s="57"/>
    </row>
    <row r="5" spans="1:26" ht="18" customHeight="1">
      <c r="A5" s="69" t="s">
        <v>56</v>
      </c>
      <c r="B5" s="70"/>
      <c r="C5" s="109" t="s">
        <v>58</v>
      </c>
      <c r="D5" s="110"/>
      <c r="E5" s="110"/>
      <c r="F5" s="110"/>
      <c r="G5" s="110"/>
      <c r="H5" s="110"/>
      <c r="I5" s="110"/>
      <c r="J5" s="111"/>
    </row>
    <row r="6" spans="1:26" ht="24.95" customHeight="1">
      <c r="A6" s="105"/>
      <c r="B6" s="106"/>
      <c r="C6" s="112" t="s">
        <v>60</v>
      </c>
      <c r="D6" s="113"/>
      <c r="E6" s="113"/>
      <c r="F6" s="113"/>
      <c r="G6" s="113"/>
      <c r="H6" s="113"/>
      <c r="I6" s="113"/>
      <c r="J6" s="114"/>
    </row>
    <row r="7" spans="1:26" ht="48" customHeight="1" thickBot="1">
      <c r="A7" s="107"/>
      <c r="B7" s="108"/>
      <c r="C7" s="115" t="str">
        <f>IF(C6="","",(VLOOKUP(C6,$B$91:$C$95,2,FALSE)))</f>
        <v>※「老朽化したスポーツ競技施設の改修等」欄を記入してください。（その他の欄は記入不要）
※競技の実施に直接必要なスペースの全面的な改修又は改造が必須要件です。
※施設の種類で「その他」を選択する場合には、整備箇所欄に工事内容を直接記入してください。</v>
      </c>
      <c r="D7" s="116"/>
      <c r="E7" s="116"/>
      <c r="F7" s="116"/>
      <c r="G7" s="116"/>
      <c r="H7" s="116"/>
      <c r="I7" s="116"/>
      <c r="J7" s="117"/>
    </row>
    <row r="8" spans="1:26" s="8" customFormat="1" ht="24.95" customHeight="1">
      <c r="A8" s="118" t="s">
        <v>57</v>
      </c>
      <c r="B8" s="119"/>
      <c r="C8" s="124" t="s">
        <v>127</v>
      </c>
      <c r="D8" s="125"/>
      <c r="E8" s="125"/>
      <c r="F8" s="125"/>
      <c r="G8" s="125"/>
      <c r="H8" s="125"/>
      <c r="I8" s="125"/>
      <c r="J8" s="126"/>
    </row>
    <row r="9" spans="1:26" s="8" customFormat="1" ht="24.95" customHeight="1">
      <c r="A9" s="120"/>
      <c r="B9" s="121"/>
      <c r="C9" s="102" t="s">
        <v>112</v>
      </c>
      <c r="D9" s="103"/>
      <c r="E9" s="103"/>
      <c r="F9" s="103"/>
      <c r="G9" s="103"/>
      <c r="H9" s="103"/>
      <c r="I9" s="103"/>
      <c r="J9" s="104"/>
    </row>
    <row r="10" spans="1:26" s="8" customFormat="1" ht="27" customHeight="1" thickBot="1">
      <c r="A10" s="122"/>
      <c r="B10" s="123"/>
      <c r="C10" s="127" t="str">
        <f>IF(C9="","",VLOOKUP(C9,D91:E93,2,FALSE))</f>
        <v>※「スポーツ競技施設等の整備」へ振り替える場合、別途ＪＳＣが指定する期間内において再申請を可能としますが、採択を保証するものではありません。</v>
      </c>
      <c r="D10" s="128"/>
      <c r="E10" s="128"/>
      <c r="F10" s="128"/>
      <c r="G10" s="128"/>
      <c r="H10" s="128"/>
      <c r="I10" s="128"/>
      <c r="J10" s="129"/>
    </row>
    <row r="11" spans="1:26" ht="43.5" customHeight="1" thickBot="1">
      <c r="A11" s="66" t="s">
        <v>62</v>
      </c>
      <c r="B11" s="28" t="s">
        <v>1</v>
      </c>
      <c r="C11" s="73" t="s">
        <v>4</v>
      </c>
      <c r="D11" s="74"/>
      <c r="E11" s="75" t="s">
        <v>103</v>
      </c>
      <c r="F11" s="75"/>
      <c r="G11" s="75"/>
      <c r="H11" s="75"/>
      <c r="I11" s="75"/>
      <c r="J11" s="76"/>
    </row>
    <row r="12" spans="1:26" ht="30" customHeight="1" thickBot="1">
      <c r="A12" s="67"/>
      <c r="B12" s="90" t="s">
        <v>72</v>
      </c>
      <c r="C12" s="77" t="s">
        <v>7</v>
      </c>
      <c r="D12" s="78"/>
      <c r="E12" s="29" t="s">
        <v>61</v>
      </c>
      <c r="F12" s="77" t="s">
        <v>111</v>
      </c>
      <c r="G12" s="78"/>
      <c r="H12" s="78"/>
      <c r="I12" s="78"/>
      <c r="J12" s="79"/>
    </row>
    <row r="13" spans="1:26" ht="35.1" customHeight="1">
      <c r="A13" s="67"/>
      <c r="B13" s="91"/>
      <c r="C13" s="80" t="str">
        <f>VLOOKUP($C$11,$B$96:$K$106,2,FALSE)</f>
        <v>内野舗装全面</v>
      </c>
      <c r="D13" s="81"/>
      <c r="E13" s="38" t="s">
        <v>26</v>
      </c>
      <c r="F13" s="98" t="s">
        <v>109</v>
      </c>
      <c r="G13" s="99"/>
      <c r="H13" s="99"/>
      <c r="I13" s="99"/>
      <c r="J13" s="100"/>
    </row>
    <row r="14" spans="1:26" ht="35.1" customHeight="1">
      <c r="A14" s="67"/>
      <c r="B14" s="91"/>
      <c r="C14" s="82" t="str">
        <f>VLOOKUP($C$11,$B$96:$K$106,3,FALSE)</f>
        <v>外野舗装全面</v>
      </c>
      <c r="D14" s="83"/>
      <c r="E14" s="39" t="s">
        <v>26</v>
      </c>
      <c r="F14" s="87" t="s">
        <v>110</v>
      </c>
      <c r="G14" s="88"/>
      <c r="H14" s="88"/>
      <c r="I14" s="88"/>
      <c r="J14" s="89"/>
    </row>
    <row r="15" spans="1:26" ht="35.1" customHeight="1">
      <c r="A15" s="67"/>
      <c r="B15" s="91"/>
      <c r="C15" s="82" t="str">
        <f>VLOOKUP($C$11,$B$96:$K$106,4,FALSE)</f>
        <v>ウォーニングゾーン</v>
      </c>
      <c r="D15" s="83"/>
      <c r="E15" s="39" t="s">
        <v>26</v>
      </c>
      <c r="F15" s="87" t="s">
        <v>126</v>
      </c>
      <c r="G15" s="88"/>
      <c r="H15" s="88"/>
      <c r="I15" s="88"/>
      <c r="J15" s="89"/>
    </row>
    <row r="16" spans="1:26" ht="35.1" customHeight="1">
      <c r="A16" s="67"/>
      <c r="B16" s="91"/>
      <c r="C16" s="82" t="str">
        <f>VLOOKUP($C$11,$B$96:$K$106,5,FALSE)</f>
        <v>ファウルゾーン</v>
      </c>
      <c r="D16" s="83"/>
      <c r="E16" s="39" t="s">
        <v>26</v>
      </c>
      <c r="F16" s="87" t="s">
        <v>109</v>
      </c>
      <c r="G16" s="88"/>
      <c r="H16" s="88"/>
      <c r="I16" s="88"/>
      <c r="J16" s="89"/>
    </row>
    <row r="17" spans="1:10" ht="35.1" customHeight="1">
      <c r="A17" s="67"/>
      <c r="B17" s="91"/>
      <c r="C17" s="82" t="str">
        <f>VLOOKUP($C$11,$B$96:$K$106,6,FALSE)</f>
        <v>ー</v>
      </c>
      <c r="D17" s="83"/>
      <c r="E17" s="39"/>
      <c r="F17" s="84"/>
      <c r="G17" s="85"/>
      <c r="H17" s="85"/>
      <c r="I17" s="85"/>
      <c r="J17" s="86"/>
    </row>
    <row r="18" spans="1:10" ht="35.1" customHeight="1">
      <c r="A18" s="67"/>
      <c r="B18" s="91"/>
      <c r="C18" s="82" t="str">
        <f>VLOOKUP($C$11,$B$96:$K$106,7,FALSE)</f>
        <v>ー</v>
      </c>
      <c r="D18" s="101"/>
      <c r="E18" s="39"/>
      <c r="F18" s="87"/>
      <c r="G18" s="88"/>
      <c r="H18" s="88"/>
      <c r="I18" s="88"/>
      <c r="J18" s="89"/>
    </row>
    <row r="19" spans="1:10" ht="34.5" customHeight="1" thickBot="1">
      <c r="A19" s="67"/>
      <c r="B19" s="92"/>
      <c r="C19" s="93" t="str">
        <f>VLOOKUP($C$11,$B$96:$K$106,7,FALSE)</f>
        <v>ー</v>
      </c>
      <c r="D19" s="94"/>
      <c r="E19" s="40"/>
      <c r="F19" s="95"/>
      <c r="G19" s="96"/>
      <c r="H19" s="96"/>
      <c r="I19" s="96"/>
      <c r="J19" s="97"/>
    </row>
    <row r="20" spans="1:10" ht="24" customHeight="1" thickBot="1">
      <c r="A20" s="52" t="s">
        <v>19</v>
      </c>
      <c r="B20" s="30" t="s">
        <v>8</v>
      </c>
      <c r="C20" s="55" t="s">
        <v>66</v>
      </c>
      <c r="D20" s="56"/>
      <c r="E20" s="56"/>
      <c r="F20" s="56"/>
      <c r="G20" s="56"/>
      <c r="H20" s="56"/>
      <c r="I20" s="56"/>
      <c r="J20" s="57"/>
    </row>
    <row r="21" spans="1:10" ht="24" customHeight="1" thickBot="1">
      <c r="A21" s="53"/>
      <c r="B21" s="31" t="s">
        <v>9</v>
      </c>
      <c r="C21" s="10" t="s">
        <v>104</v>
      </c>
      <c r="D21" s="1" t="s">
        <v>10</v>
      </c>
      <c r="E21" s="11" t="s">
        <v>11</v>
      </c>
      <c r="F21" s="1" t="s">
        <v>10</v>
      </c>
      <c r="G21" s="12" t="s">
        <v>12</v>
      </c>
      <c r="H21" s="12"/>
      <c r="I21" s="12"/>
      <c r="J21" s="13"/>
    </row>
    <row r="22" spans="1:10" ht="24" customHeight="1" thickBot="1">
      <c r="A22" s="53"/>
      <c r="B22" s="32" t="s">
        <v>13</v>
      </c>
      <c r="C22" s="55" t="s">
        <v>20</v>
      </c>
      <c r="D22" s="56"/>
      <c r="E22" s="56"/>
      <c r="F22" s="56"/>
      <c r="G22" s="56"/>
      <c r="H22" s="56"/>
      <c r="I22" s="56"/>
      <c r="J22" s="57"/>
    </row>
    <row r="23" spans="1:10" ht="24" customHeight="1" thickBot="1">
      <c r="A23" s="53"/>
      <c r="B23" s="33" t="s">
        <v>77</v>
      </c>
      <c r="C23" s="4">
        <v>150</v>
      </c>
      <c r="D23" s="27" t="s">
        <v>78</v>
      </c>
      <c r="E23" s="64" t="s">
        <v>79</v>
      </c>
      <c r="F23" s="64"/>
      <c r="G23" s="64"/>
      <c r="H23" s="64"/>
      <c r="I23" s="64"/>
      <c r="J23" s="65"/>
    </row>
    <row r="24" spans="1:10" ht="24" customHeight="1" thickBot="1">
      <c r="A24" s="53"/>
      <c r="B24" s="33" t="s">
        <v>80</v>
      </c>
      <c r="C24" s="5">
        <v>500000000</v>
      </c>
      <c r="D24" s="27" t="s">
        <v>81</v>
      </c>
      <c r="E24" s="64" t="s">
        <v>82</v>
      </c>
      <c r="F24" s="64"/>
      <c r="G24" s="64"/>
      <c r="H24" s="64"/>
      <c r="I24" s="64"/>
      <c r="J24" s="65"/>
    </row>
    <row r="25" spans="1:10" ht="60" customHeight="1" thickBot="1">
      <c r="A25" s="53"/>
      <c r="B25" s="34" t="s">
        <v>14</v>
      </c>
      <c r="C25" s="61" t="s">
        <v>63</v>
      </c>
      <c r="D25" s="62"/>
      <c r="E25" s="62"/>
      <c r="F25" s="62"/>
      <c r="G25" s="62"/>
      <c r="H25" s="62"/>
      <c r="I25" s="62"/>
      <c r="J25" s="63"/>
    </row>
    <row r="26" spans="1:10" ht="60" customHeight="1" thickBot="1">
      <c r="A26" s="54"/>
      <c r="B26" s="33" t="s">
        <v>75</v>
      </c>
      <c r="C26" s="61" t="s">
        <v>64</v>
      </c>
      <c r="D26" s="62"/>
      <c r="E26" s="62"/>
      <c r="F26" s="62"/>
      <c r="G26" s="62"/>
      <c r="H26" s="62"/>
      <c r="I26" s="62"/>
      <c r="J26" s="63"/>
    </row>
    <row r="27" spans="1:10" ht="24" customHeight="1" thickBot="1">
      <c r="A27" s="52" t="s">
        <v>23</v>
      </c>
      <c r="B27" s="33" t="s">
        <v>13</v>
      </c>
      <c r="C27" s="55" t="s">
        <v>20</v>
      </c>
      <c r="D27" s="56"/>
      <c r="E27" s="56"/>
      <c r="F27" s="56"/>
      <c r="G27" s="56"/>
      <c r="H27" s="56"/>
      <c r="I27" s="56"/>
      <c r="J27" s="57"/>
    </row>
    <row r="28" spans="1:10" ht="45" customHeight="1" thickBot="1">
      <c r="A28" s="53"/>
      <c r="B28" s="31" t="s">
        <v>15</v>
      </c>
      <c r="C28" s="58" t="s">
        <v>20</v>
      </c>
      <c r="D28" s="59"/>
      <c r="E28" s="59"/>
      <c r="F28" s="59"/>
      <c r="G28" s="59"/>
      <c r="H28" s="59"/>
      <c r="I28" s="59"/>
      <c r="J28" s="60"/>
    </row>
    <row r="29" spans="1:10" ht="27" customHeight="1" thickBot="1">
      <c r="A29" s="53"/>
      <c r="B29" s="32" t="s">
        <v>16</v>
      </c>
      <c r="C29" s="55" t="s">
        <v>21</v>
      </c>
      <c r="D29" s="56"/>
      <c r="E29" s="56"/>
      <c r="F29" s="56"/>
      <c r="G29" s="56"/>
      <c r="H29" s="56"/>
      <c r="I29" s="56"/>
      <c r="J29" s="57"/>
    </row>
    <row r="30" spans="1:10" ht="27" customHeight="1" thickBot="1">
      <c r="A30" s="53"/>
      <c r="B30" s="33" t="s">
        <v>17</v>
      </c>
      <c r="C30" s="55" t="s">
        <v>22</v>
      </c>
      <c r="D30" s="56"/>
      <c r="E30" s="56"/>
      <c r="F30" s="56"/>
      <c r="G30" s="56"/>
      <c r="H30" s="56"/>
      <c r="I30" s="56"/>
      <c r="J30" s="57"/>
    </row>
    <row r="31" spans="1:10" ht="60" customHeight="1" thickBot="1">
      <c r="A31" s="54"/>
      <c r="B31" s="33" t="s">
        <v>76</v>
      </c>
      <c r="C31" s="61" t="s">
        <v>65</v>
      </c>
      <c r="D31" s="62"/>
      <c r="E31" s="62"/>
      <c r="F31" s="62"/>
      <c r="G31" s="62"/>
      <c r="H31" s="62"/>
      <c r="I31" s="62"/>
      <c r="J31" s="63"/>
    </row>
    <row r="90" spans="2:17">
      <c r="B90" s="14"/>
      <c r="C90" s="14"/>
    </row>
    <row r="91" spans="2:17" ht="243">
      <c r="B91" s="14" t="s">
        <v>60</v>
      </c>
      <c r="C91" s="14" t="s">
        <v>105</v>
      </c>
      <c r="D91" s="41" t="s">
        <v>117</v>
      </c>
      <c r="E91" s="41" t="s">
        <v>118</v>
      </c>
    </row>
    <row r="92" spans="2:17" ht="229.5">
      <c r="B92" s="14" t="s">
        <v>99</v>
      </c>
      <c r="C92" s="14" t="s">
        <v>101</v>
      </c>
      <c r="D92" s="41" t="s">
        <v>113</v>
      </c>
      <c r="E92" s="41" t="s">
        <v>115</v>
      </c>
    </row>
    <row r="93" spans="2:17" ht="243">
      <c r="B93" s="14" t="s">
        <v>100</v>
      </c>
      <c r="C93" s="14" t="s">
        <v>102</v>
      </c>
      <c r="D93" s="15" t="s">
        <v>114</v>
      </c>
      <c r="E93" s="8" t="s">
        <v>116</v>
      </c>
    </row>
    <row r="94" spans="2:17" ht="243">
      <c r="B94" s="14" t="s">
        <v>0</v>
      </c>
      <c r="C94" s="14" t="s">
        <v>73</v>
      </c>
      <c r="D94" s="8"/>
      <c r="E94" s="8"/>
    </row>
    <row r="95" spans="2:17">
      <c r="B95" s="47"/>
      <c r="C95" s="47"/>
      <c r="D95" s="15"/>
      <c r="E95" s="8"/>
    </row>
    <row r="96" spans="2:17" ht="40.5">
      <c r="B96" s="16" t="s">
        <v>18</v>
      </c>
      <c r="C96" s="17" t="s">
        <v>55</v>
      </c>
      <c r="D96" s="17" t="s">
        <v>55</v>
      </c>
      <c r="E96" s="17" t="s">
        <v>55</v>
      </c>
      <c r="F96" s="17" t="s">
        <v>55</v>
      </c>
      <c r="G96" s="17" t="s">
        <v>55</v>
      </c>
      <c r="H96" s="17" t="s">
        <v>55</v>
      </c>
      <c r="I96" s="17" t="s">
        <v>55</v>
      </c>
      <c r="J96" s="17" t="s">
        <v>55</v>
      </c>
      <c r="K96" s="17" t="s">
        <v>55</v>
      </c>
      <c r="L96" s="42" t="s">
        <v>28</v>
      </c>
      <c r="M96" s="42" t="s">
        <v>28</v>
      </c>
      <c r="N96" s="42" t="s">
        <v>32</v>
      </c>
      <c r="O96" s="43" t="s">
        <v>28</v>
      </c>
      <c r="P96" s="43" t="s">
        <v>28</v>
      </c>
      <c r="Q96" s="43" t="s">
        <v>28</v>
      </c>
    </row>
    <row r="97" spans="2:17" ht="27">
      <c r="B97" s="16" t="s">
        <v>121</v>
      </c>
      <c r="C97" s="19" t="s">
        <v>31</v>
      </c>
      <c r="D97" s="17" t="s">
        <v>55</v>
      </c>
      <c r="E97" s="17" t="s">
        <v>55</v>
      </c>
      <c r="F97" s="17" t="s">
        <v>55</v>
      </c>
      <c r="G97" s="17" t="s">
        <v>55</v>
      </c>
      <c r="H97" s="17" t="s">
        <v>55</v>
      </c>
      <c r="I97" s="17" t="s">
        <v>55</v>
      </c>
      <c r="J97" s="19" t="s">
        <v>55</v>
      </c>
      <c r="K97" s="19" t="s">
        <v>55</v>
      </c>
      <c r="L97" s="42" t="s">
        <v>89</v>
      </c>
      <c r="M97" s="42" t="s">
        <v>89</v>
      </c>
      <c r="N97" s="42" t="s">
        <v>89</v>
      </c>
      <c r="O97" s="43" t="s">
        <v>89</v>
      </c>
      <c r="P97" s="43" t="s">
        <v>89</v>
      </c>
      <c r="Q97" s="43" t="s">
        <v>89</v>
      </c>
    </row>
    <row r="98" spans="2:17" ht="27">
      <c r="B98" s="46" t="s">
        <v>122</v>
      </c>
      <c r="C98" s="45" t="s">
        <v>31</v>
      </c>
      <c r="D98" s="45"/>
      <c r="E98" s="17"/>
      <c r="F98" s="17"/>
      <c r="G98" s="17"/>
      <c r="H98" s="17"/>
      <c r="I98" s="17"/>
      <c r="J98" s="19"/>
      <c r="K98" s="19"/>
      <c r="L98" s="42"/>
      <c r="M98" s="42"/>
      <c r="N98" s="42"/>
      <c r="O98" s="43"/>
      <c r="P98" s="43"/>
      <c r="Q98" s="43"/>
    </row>
    <row r="99" spans="2:17" ht="27">
      <c r="B99" s="46" t="s">
        <v>123</v>
      </c>
      <c r="C99" s="45" t="s">
        <v>31</v>
      </c>
      <c r="D99" s="45"/>
      <c r="E99" s="17"/>
      <c r="F99" s="17"/>
      <c r="G99" s="17"/>
      <c r="H99" s="17"/>
      <c r="I99" s="17"/>
      <c r="J99" s="19"/>
      <c r="K99" s="19"/>
      <c r="L99" s="42"/>
      <c r="M99" s="42"/>
      <c r="N99" s="42"/>
      <c r="O99" s="43"/>
      <c r="P99" s="43"/>
      <c r="Q99" s="43"/>
    </row>
    <row r="100" spans="2:17">
      <c r="B100" s="16" t="s">
        <v>69</v>
      </c>
      <c r="C100" s="20" t="s">
        <v>88</v>
      </c>
      <c r="D100" s="20" t="s">
        <v>55</v>
      </c>
      <c r="E100" s="17" t="s">
        <v>83</v>
      </c>
      <c r="F100" s="17" t="s">
        <v>84</v>
      </c>
      <c r="G100" s="17" t="s">
        <v>55</v>
      </c>
      <c r="H100" s="17" t="s">
        <v>55</v>
      </c>
      <c r="I100" s="17" t="s">
        <v>55</v>
      </c>
      <c r="J100" s="19" t="s">
        <v>74</v>
      </c>
      <c r="K100" s="19" t="s">
        <v>55</v>
      </c>
      <c r="L100" s="42" t="s">
        <v>28</v>
      </c>
      <c r="M100" s="42" t="s">
        <v>90</v>
      </c>
      <c r="N100" s="42" t="s">
        <v>91</v>
      </c>
      <c r="O100" s="43" t="s">
        <v>92</v>
      </c>
      <c r="P100" s="43" t="s">
        <v>28</v>
      </c>
      <c r="Q100" s="43" t="s">
        <v>28</v>
      </c>
    </row>
    <row r="101" spans="2:17" ht="48" customHeight="1">
      <c r="B101" s="16" t="s">
        <v>67</v>
      </c>
      <c r="C101" s="20" t="s">
        <v>68</v>
      </c>
      <c r="D101" s="20" t="s">
        <v>86</v>
      </c>
      <c r="E101" s="17" t="s">
        <v>55</v>
      </c>
      <c r="F101" s="17" t="s">
        <v>55</v>
      </c>
      <c r="G101" s="17" t="s">
        <v>98</v>
      </c>
      <c r="H101" s="17" t="s">
        <v>55</v>
      </c>
      <c r="I101" s="17" t="s">
        <v>55</v>
      </c>
      <c r="J101" s="19" t="s">
        <v>55</v>
      </c>
      <c r="K101" s="19" t="s">
        <v>55</v>
      </c>
      <c r="L101" s="42" t="s">
        <v>28</v>
      </c>
      <c r="M101" s="42" t="s">
        <v>32</v>
      </c>
      <c r="N101" s="42" t="s">
        <v>32</v>
      </c>
      <c r="O101" s="43" t="s">
        <v>93</v>
      </c>
      <c r="P101" s="43" t="s">
        <v>32</v>
      </c>
      <c r="Q101" s="43" t="s">
        <v>28</v>
      </c>
    </row>
    <row r="102" spans="2:17" ht="27">
      <c r="B102" s="16" t="s">
        <v>3</v>
      </c>
      <c r="C102" s="16" t="s">
        <v>30</v>
      </c>
      <c r="D102" s="16" t="s">
        <v>54</v>
      </c>
      <c r="E102" s="17" t="s">
        <v>55</v>
      </c>
      <c r="F102" s="17" t="s">
        <v>55</v>
      </c>
      <c r="G102" s="17" t="s">
        <v>55</v>
      </c>
      <c r="H102" s="17" t="s">
        <v>55</v>
      </c>
      <c r="I102" s="17" t="s">
        <v>55</v>
      </c>
      <c r="J102" s="17" t="s">
        <v>55</v>
      </c>
      <c r="K102" s="17" t="s">
        <v>55</v>
      </c>
      <c r="L102" s="42" t="s">
        <v>27</v>
      </c>
      <c r="M102" s="42" t="s">
        <v>32</v>
      </c>
      <c r="N102" s="42" t="s">
        <v>32</v>
      </c>
      <c r="O102" s="43" t="s">
        <v>29</v>
      </c>
      <c r="P102" s="43" t="s">
        <v>32</v>
      </c>
      <c r="Q102" s="43" t="s">
        <v>28</v>
      </c>
    </row>
    <row r="103" spans="2:17" ht="27">
      <c r="B103" s="16" t="s">
        <v>4</v>
      </c>
      <c r="C103" s="16" t="s">
        <v>33</v>
      </c>
      <c r="D103" s="16" t="s">
        <v>34</v>
      </c>
      <c r="E103" s="46" t="s">
        <v>124</v>
      </c>
      <c r="F103" s="46" t="s">
        <v>125</v>
      </c>
      <c r="G103" s="16" t="s">
        <v>87</v>
      </c>
      <c r="H103" s="16" t="s">
        <v>83</v>
      </c>
      <c r="I103" s="17" t="s">
        <v>55</v>
      </c>
      <c r="J103" s="17" t="s">
        <v>55</v>
      </c>
      <c r="K103" s="17" t="s">
        <v>55</v>
      </c>
      <c r="L103" s="42" t="s">
        <v>27</v>
      </c>
      <c r="M103" s="42" t="s">
        <v>89</v>
      </c>
      <c r="N103" s="42" t="s">
        <v>32</v>
      </c>
      <c r="O103" s="43" t="s">
        <v>29</v>
      </c>
      <c r="P103" s="43" t="s">
        <v>89</v>
      </c>
      <c r="Q103" s="43" t="s">
        <v>28</v>
      </c>
    </row>
    <row r="104" spans="2:17">
      <c r="B104" s="16" t="s">
        <v>5</v>
      </c>
      <c r="C104" s="16" t="s">
        <v>35</v>
      </c>
      <c r="D104" s="16" t="s">
        <v>55</v>
      </c>
      <c r="E104" s="17" t="s">
        <v>55</v>
      </c>
      <c r="F104" s="17" t="s">
        <v>55</v>
      </c>
      <c r="G104" s="17" t="s">
        <v>55</v>
      </c>
      <c r="H104" s="17" t="s">
        <v>55</v>
      </c>
      <c r="I104" s="17" t="s">
        <v>55</v>
      </c>
      <c r="J104" s="17" t="s">
        <v>55</v>
      </c>
      <c r="K104" s="17" t="s">
        <v>55</v>
      </c>
      <c r="L104" s="42" t="s">
        <v>28</v>
      </c>
      <c r="M104" s="42" t="s">
        <v>28</v>
      </c>
      <c r="N104" s="42" t="s">
        <v>32</v>
      </c>
      <c r="O104" s="43" t="s">
        <v>94</v>
      </c>
      <c r="P104" s="43" t="s">
        <v>28</v>
      </c>
      <c r="Q104" s="43" t="s">
        <v>28</v>
      </c>
    </row>
    <row r="105" spans="2:17">
      <c r="B105" s="16" t="s">
        <v>6</v>
      </c>
      <c r="C105" s="16" t="s">
        <v>35</v>
      </c>
      <c r="D105" s="16" t="s">
        <v>83</v>
      </c>
      <c r="E105" s="17" t="s">
        <v>55</v>
      </c>
      <c r="F105" s="17" t="s">
        <v>55</v>
      </c>
      <c r="G105" s="17" t="s">
        <v>55</v>
      </c>
      <c r="H105" s="17" t="s">
        <v>55</v>
      </c>
      <c r="I105" s="17" t="s">
        <v>55</v>
      </c>
      <c r="J105" s="17" t="s">
        <v>55</v>
      </c>
      <c r="K105" s="17" t="s">
        <v>55</v>
      </c>
      <c r="L105" s="42" t="s">
        <v>28</v>
      </c>
      <c r="M105" s="42" t="s">
        <v>28</v>
      </c>
      <c r="N105" s="42" t="s">
        <v>32</v>
      </c>
      <c r="O105" s="43" t="s">
        <v>28</v>
      </c>
      <c r="P105" s="43" t="s">
        <v>28</v>
      </c>
      <c r="Q105" s="43" t="s">
        <v>28</v>
      </c>
    </row>
    <row r="106" spans="2:17" ht="67.5">
      <c r="B106" s="16" t="s">
        <v>107</v>
      </c>
      <c r="C106" s="16" t="s">
        <v>55</v>
      </c>
      <c r="D106" s="16" t="s">
        <v>55</v>
      </c>
      <c r="E106" s="16" t="s">
        <v>55</v>
      </c>
      <c r="F106" s="16" t="s">
        <v>55</v>
      </c>
      <c r="G106" s="16" t="s">
        <v>55</v>
      </c>
      <c r="H106" s="16" t="s">
        <v>55</v>
      </c>
      <c r="I106" s="16" t="s">
        <v>55</v>
      </c>
      <c r="J106" s="16" t="s">
        <v>55</v>
      </c>
      <c r="K106" s="16" t="s">
        <v>55</v>
      </c>
      <c r="L106" s="42" t="s">
        <v>28</v>
      </c>
      <c r="M106" s="42" t="s">
        <v>95</v>
      </c>
      <c r="N106" s="42" t="s">
        <v>96</v>
      </c>
      <c r="O106" s="43" t="s">
        <v>28</v>
      </c>
      <c r="P106" s="43" t="s">
        <v>97</v>
      </c>
      <c r="Q106" s="43" t="s">
        <v>96</v>
      </c>
    </row>
    <row r="107" spans="2:17" ht="27">
      <c r="B107" s="21" t="s">
        <v>26</v>
      </c>
      <c r="C107" s="44"/>
      <c r="D107" s="21"/>
    </row>
    <row r="108" spans="2:17" ht="27">
      <c r="B108" s="21" t="s">
        <v>25</v>
      </c>
      <c r="C108" s="44"/>
      <c r="D108" s="21"/>
    </row>
    <row r="109" spans="2:17">
      <c r="B109" s="21" t="s">
        <v>24</v>
      </c>
      <c r="C109" s="44"/>
      <c r="D109" s="22"/>
    </row>
    <row r="110" spans="2:17">
      <c r="B110" s="21"/>
      <c r="C110" s="44"/>
      <c r="D110" s="44"/>
    </row>
    <row r="111" spans="2:17">
      <c r="C111" s="44"/>
      <c r="D111" s="44"/>
    </row>
    <row r="112" spans="2:17">
      <c r="C112" s="44"/>
      <c r="D112" s="44"/>
    </row>
    <row r="113" spans="2:10" ht="40.5">
      <c r="B113" s="16" t="s">
        <v>18</v>
      </c>
      <c r="C113" s="18" t="s">
        <v>28</v>
      </c>
      <c r="D113" s="18" t="s">
        <v>28</v>
      </c>
      <c r="E113" s="18" t="s">
        <v>28</v>
      </c>
      <c r="F113" s="18" t="s">
        <v>28</v>
      </c>
      <c r="G113" s="18" t="s">
        <v>28</v>
      </c>
      <c r="H113" s="18" t="s">
        <v>28</v>
      </c>
      <c r="I113" s="18" t="s">
        <v>28</v>
      </c>
      <c r="J113" s="18" t="s">
        <v>28</v>
      </c>
    </row>
    <row r="114" spans="2:10" ht="27">
      <c r="B114" s="16" t="s">
        <v>2</v>
      </c>
      <c r="C114" s="19" t="s">
        <v>42</v>
      </c>
      <c r="D114" s="19" t="s">
        <v>85</v>
      </c>
      <c r="E114" s="16" t="s">
        <v>48</v>
      </c>
      <c r="F114" s="16" t="s">
        <v>50</v>
      </c>
      <c r="G114" s="18" t="s">
        <v>28</v>
      </c>
      <c r="H114" s="23" t="s">
        <v>28</v>
      </c>
      <c r="I114" s="23" t="s">
        <v>48</v>
      </c>
      <c r="J114" s="24" t="s">
        <v>50</v>
      </c>
    </row>
    <row r="115" spans="2:10" ht="27">
      <c r="B115" s="16" t="s">
        <v>69</v>
      </c>
      <c r="C115" s="20" t="s">
        <v>45</v>
      </c>
      <c r="D115" s="20" t="s">
        <v>44</v>
      </c>
      <c r="E115" s="16" t="s">
        <v>49</v>
      </c>
      <c r="F115" s="16" t="s">
        <v>51</v>
      </c>
      <c r="G115" s="18" t="s">
        <v>28</v>
      </c>
      <c r="H115" s="23" t="s">
        <v>28</v>
      </c>
      <c r="I115" s="23" t="s">
        <v>49</v>
      </c>
      <c r="J115" s="24" t="s">
        <v>51</v>
      </c>
    </row>
    <row r="116" spans="2:10">
      <c r="B116" s="16" t="s">
        <v>67</v>
      </c>
      <c r="C116" s="20" t="s">
        <v>45</v>
      </c>
      <c r="D116" s="20" t="s">
        <v>44</v>
      </c>
      <c r="E116" s="16"/>
      <c r="F116" s="16"/>
      <c r="G116" s="18"/>
      <c r="H116" s="23"/>
      <c r="I116" s="23"/>
      <c r="J116" s="24"/>
    </row>
    <row r="117" spans="2:10" ht="54">
      <c r="B117" s="16" t="s">
        <v>3</v>
      </c>
      <c r="C117" s="16" t="s">
        <v>41</v>
      </c>
      <c r="D117" s="16" t="s">
        <v>52</v>
      </c>
      <c r="E117" s="16" t="s">
        <v>28</v>
      </c>
      <c r="F117" s="16" t="s">
        <v>28</v>
      </c>
      <c r="G117" s="18" t="s">
        <v>28</v>
      </c>
      <c r="H117" s="23" t="s">
        <v>28</v>
      </c>
      <c r="I117" s="16" t="s">
        <v>28</v>
      </c>
      <c r="J117" s="18" t="s">
        <v>28</v>
      </c>
    </row>
    <row r="118" spans="2:10" ht="54">
      <c r="B118" s="16" t="s">
        <v>4</v>
      </c>
      <c r="C118" s="16" t="s">
        <v>36</v>
      </c>
      <c r="D118" s="16" t="s">
        <v>53</v>
      </c>
      <c r="E118" s="16" t="s">
        <v>37</v>
      </c>
      <c r="F118" s="18" t="s">
        <v>38</v>
      </c>
      <c r="G118" s="18" t="s">
        <v>39</v>
      </c>
      <c r="H118" s="18" t="s">
        <v>40</v>
      </c>
      <c r="I118" s="16" t="s">
        <v>28</v>
      </c>
      <c r="J118" s="18" t="s">
        <v>28</v>
      </c>
    </row>
    <row r="119" spans="2:10" ht="27">
      <c r="B119" s="16" t="s">
        <v>5</v>
      </c>
      <c r="C119" s="16" t="s">
        <v>46</v>
      </c>
      <c r="D119" s="19" t="s">
        <v>43</v>
      </c>
      <c r="E119" s="16" t="s">
        <v>28</v>
      </c>
      <c r="F119" s="16" t="s">
        <v>28</v>
      </c>
      <c r="G119" s="18" t="s">
        <v>28</v>
      </c>
      <c r="H119" s="18" t="s">
        <v>28</v>
      </c>
      <c r="I119" s="25" t="s">
        <v>28</v>
      </c>
      <c r="J119" s="25" t="s">
        <v>28</v>
      </c>
    </row>
    <row r="120" spans="2:10" ht="40.5">
      <c r="B120" s="16" t="s">
        <v>6</v>
      </c>
      <c r="C120" s="16" t="s">
        <v>47</v>
      </c>
      <c r="D120" s="19" t="s">
        <v>43</v>
      </c>
      <c r="E120" s="16" t="s">
        <v>28</v>
      </c>
      <c r="F120" s="16" t="s">
        <v>28</v>
      </c>
      <c r="G120" s="18" t="s">
        <v>28</v>
      </c>
      <c r="H120" s="18" t="s">
        <v>28</v>
      </c>
      <c r="I120" s="26" t="s">
        <v>28</v>
      </c>
      <c r="J120" s="26" t="s">
        <v>28</v>
      </c>
    </row>
    <row r="121" spans="2:10" ht="67.5">
      <c r="B121" s="16" t="s">
        <v>106</v>
      </c>
      <c r="C121" s="18" t="s">
        <v>28</v>
      </c>
      <c r="D121" s="18" t="s">
        <v>28</v>
      </c>
      <c r="E121" s="18" t="s">
        <v>28</v>
      </c>
      <c r="F121" s="18" t="s">
        <v>28</v>
      </c>
      <c r="G121" s="18" t="s">
        <v>28</v>
      </c>
      <c r="H121" s="18" t="s">
        <v>28</v>
      </c>
      <c r="I121" s="18" t="s">
        <v>28</v>
      </c>
      <c r="J121" s="18" t="s">
        <v>28</v>
      </c>
    </row>
  </sheetData>
  <sheetProtection algorithmName="SHA-512" hashValue="s/CPZbybCzBOCEKYEKwMON+FHmu5d3wStW4LjJJk3i3/cv15Bb2JCveKitYmIJaK8zQT1Q6byc4iCY/pWUReUA==" saltValue="cTSMFbqQoWc8PvWTbNcRDg==" spinCount="100000" sheet="1" formatColumns="0" formatRows="0"/>
  <mergeCells count="46">
    <mergeCell ref="C9:J9"/>
    <mergeCell ref="A5:B7"/>
    <mergeCell ref="C5:J5"/>
    <mergeCell ref="C6:J6"/>
    <mergeCell ref="C7:J7"/>
    <mergeCell ref="A8:B10"/>
    <mergeCell ref="C8:J8"/>
    <mergeCell ref="C10:J10"/>
    <mergeCell ref="F16:J16"/>
    <mergeCell ref="B12:B19"/>
    <mergeCell ref="C19:D19"/>
    <mergeCell ref="F19:J19"/>
    <mergeCell ref="C15:D15"/>
    <mergeCell ref="C16:D16"/>
    <mergeCell ref="F13:J13"/>
    <mergeCell ref="F14:J14"/>
    <mergeCell ref="C18:D18"/>
    <mergeCell ref="A11:A19"/>
    <mergeCell ref="A1:J1"/>
    <mergeCell ref="A3:B3"/>
    <mergeCell ref="C3:J3"/>
    <mergeCell ref="A4:B4"/>
    <mergeCell ref="C4:J4"/>
    <mergeCell ref="C11:D11"/>
    <mergeCell ref="E11:J11"/>
    <mergeCell ref="C12:D12"/>
    <mergeCell ref="F12:J12"/>
    <mergeCell ref="C13:D13"/>
    <mergeCell ref="C14:D14"/>
    <mergeCell ref="F17:J17"/>
    <mergeCell ref="F18:J18"/>
    <mergeCell ref="F15:J15"/>
    <mergeCell ref="C17:D17"/>
    <mergeCell ref="A20:A26"/>
    <mergeCell ref="C20:J20"/>
    <mergeCell ref="C22:J22"/>
    <mergeCell ref="C25:J25"/>
    <mergeCell ref="C26:J26"/>
    <mergeCell ref="E23:J23"/>
    <mergeCell ref="E24:J24"/>
    <mergeCell ref="A27:A31"/>
    <mergeCell ref="C27:J27"/>
    <mergeCell ref="C28:J28"/>
    <mergeCell ref="C29:J29"/>
    <mergeCell ref="C30:J30"/>
    <mergeCell ref="C31:J31"/>
  </mergeCells>
  <phoneticPr fontId="4"/>
  <conditionalFormatting sqref="A11:J12 A20:J26 C15:E17 C13:F14 A13:A19 C18:F19">
    <cfRule type="expression" dxfId="17" priority="26" stopIfTrue="1">
      <formula>$C$6=$B$94</formula>
    </cfRule>
  </conditionalFormatting>
  <conditionalFormatting sqref="A11:J12 A20:J31 C15:E17 C13:F14 A13:A19 C18:F19">
    <cfRule type="expression" dxfId="16" priority="27" stopIfTrue="1">
      <formula>$C$6=$B$95</formula>
    </cfRule>
  </conditionalFormatting>
  <conditionalFormatting sqref="A20:J31">
    <cfRule type="expression" dxfId="15" priority="28" stopIfTrue="1">
      <formula>$C$6=$B$91</formula>
    </cfRule>
  </conditionalFormatting>
  <conditionalFormatting sqref="A11:J12 A27:J31 A13:A19 C15:E17 C13:F14 C18:F19">
    <cfRule type="expression" dxfId="14" priority="29" stopIfTrue="1">
      <formula>$C$6=$B$92</formula>
    </cfRule>
    <cfRule type="expression" dxfId="13" priority="30" stopIfTrue="1">
      <formula>$C$6=$B$93</formula>
    </cfRule>
  </conditionalFormatting>
  <conditionalFormatting sqref="F15:F17">
    <cfRule type="expression" dxfId="12" priority="1" stopIfTrue="1">
      <formula>$C$6=$B$94</formula>
    </cfRule>
  </conditionalFormatting>
  <conditionalFormatting sqref="F15:F17">
    <cfRule type="expression" dxfId="11" priority="2" stopIfTrue="1">
      <formula>$C$6=$B$95</formula>
    </cfRule>
  </conditionalFormatting>
  <conditionalFormatting sqref="F15:F17">
    <cfRule type="expression" dxfId="10" priority="3" stopIfTrue="1">
      <formula>$C$6=$B$92</formula>
    </cfRule>
    <cfRule type="expression" dxfId="9" priority="4" stopIfTrue="1">
      <formula>$C$6=$B$93</formula>
    </cfRule>
  </conditionalFormatting>
  <dataValidations count="5">
    <dataValidation type="list" allowBlank="1" showInputMessage="1" showErrorMessage="1" sqref="C11:D11" xr:uid="{00000000-0002-0000-0000-000000000000}">
      <formula1>$B$96:$B$106</formula1>
    </dataValidation>
    <dataValidation type="list" allowBlank="1" showInputMessage="1" showErrorMessage="1" sqref="E13:E19" xr:uid="{00000000-0002-0000-0000-000001000000}">
      <formula1>$B$107:$B$108</formula1>
    </dataValidation>
    <dataValidation type="list" allowBlank="1" showInputMessage="1" showErrorMessage="1" sqref="C6:J6" xr:uid="{00000000-0002-0000-0000-000002000000}">
      <formula1>$B$91:$B$94</formula1>
    </dataValidation>
    <dataValidation imeMode="halfAlpha" allowBlank="1" showInputMessage="1" showErrorMessage="1" sqref="D21 F21 C23:C24" xr:uid="{00000000-0002-0000-0000-000003000000}"/>
    <dataValidation type="list" allowBlank="1" showInputMessage="1" showErrorMessage="1" sqref="C9:J9" xr:uid="{00000000-0002-0000-0000-000004000000}">
      <formula1>$D$91:$D$93</formula1>
    </dataValidation>
  </dataValidations>
  <printOptions horizontalCentered="1"/>
  <pageMargins left="0.59055118110236227" right="0.59055118110236227" top="0.74803149606299213" bottom="0.59055118110236227" header="0.31496062992125984" footer="0.31496062992125984"/>
  <pageSetup paperSize="9" scale="76"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21"/>
  <sheetViews>
    <sheetView showGridLines="0" view="pageBreakPreview" zoomScaleNormal="100" zoomScaleSheetLayoutView="100" workbookViewId="0">
      <selection sqref="A1:J1"/>
    </sheetView>
  </sheetViews>
  <sheetFormatPr defaultColWidth="9" defaultRowHeight="13.5"/>
  <cols>
    <col min="1" max="1" width="5.5" style="8" customWidth="1"/>
    <col min="2" max="2" width="13.75" style="8" customWidth="1"/>
    <col min="3" max="3" width="14.5" style="8" customWidth="1"/>
    <col min="4" max="4" width="15.5" style="8" customWidth="1"/>
    <col min="5" max="5" width="12" style="8" customWidth="1"/>
    <col min="6" max="6" width="13.125" style="8" customWidth="1"/>
    <col min="7" max="7" width="29.875" style="8" customWidth="1"/>
    <col min="8" max="8" width="4.5" style="8" customWidth="1"/>
    <col min="9" max="9" width="6.75" style="8" customWidth="1"/>
    <col min="10" max="10" width="3" style="8" customWidth="1"/>
    <col min="11" max="16384" width="9" style="8"/>
  </cols>
  <sheetData>
    <row r="1" spans="1:26" ht="37.5" customHeight="1">
      <c r="A1" s="164" t="s">
        <v>128</v>
      </c>
      <c r="B1" s="164"/>
      <c r="C1" s="164"/>
      <c r="D1" s="164"/>
      <c r="E1" s="164"/>
      <c r="F1" s="164"/>
      <c r="G1" s="164"/>
      <c r="H1" s="164"/>
      <c r="I1" s="164"/>
      <c r="J1" s="164"/>
      <c r="Y1" s="18" t="s">
        <v>119</v>
      </c>
      <c r="Z1" s="3"/>
    </row>
    <row r="2" spans="1:26" ht="13.5" customHeight="1" thickBot="1">
      <c r="B2" s="9"/>
      <c r="C2" s="9"/>
      <c r="D2" s="9"/>
      <c r="E2" s="9"/>
      <c r="F2" s="9"/>
      <c r="G2" s="9"/>
      <c r="H2" s="9"/>
      <c r="I2" s="9"/>
      <c r="J2" s="9"/>
    </row>
    <row r="3" spans="1:26" ht="24" customHeight="1" thickBot="1">
      <c r="A3" s="69" t="s">
        <v>59</v>
      </c>
      <c r="B3" s="70"/>
      <c r="C3" s="133"/>
      <c r="D3" s="134"/>
      <c r="E3" s="134"/>
      <c r="F3" s="134"/>
      <c r="G3" s="134"/>
      <c r="H3" s="134"/>
      <c r="I3" s="134"/>
      <c r="J3" s="135"/>
    </row>
    <row r="4" spans="1:26" ht="24" customHeight="1" thickBot="1">
      <c r="A4" s="71" t="s">
        <v>120</v>
      </c>
      <c r="B4" s="72"/>
      <c r="C4" s="133"/>
      <c r="D4" s="134"/>
      <c r="E4" s="134"/>
      <c r="F4" s="134"/>
      <c r="G4" s="134"/>
      <c r="H4" s="134"/>
      <c r="I4" s="134"/>
      <c r="J4" s="135"/>
    </row>
    <row r="5" spans="1:26" ht="18" customHeight="1">
      <c r="A5" s="69" t="s">
        <v>56</v>
      </c>
      <c r="B5" s="70"/>
      <c r="C5" s="109" t="s">
        <v>58</v>
      </c>
      <c r="D5" s="110"/>
      <c r="E5" s="110"/>
      <c r="F5" s="110"/>
      <c r="G5" s="110"/>
      <c r="H5" s="110"/>
      <c r="I5" s="110"/>
      <c r="J5" s="111"/>
    </row>
    <row r="6" spans="1:26" ht="24.95" customHeight="1">
      <c r="A6" s="105"/>
      <c r="B6" s="106"/>
      <c r="C6" s="158"/>
      <c r="D6" s="159"/>
      <c r="E6" s="159"/>
      <c r="F6" s="159"/>
      <c r="G6" s="159"/>
      <c r="H6" s="159"/>
      <c r="I6" s="159"/>
      <c r="J6" s="160"/>
    </row>
    <row r="7" spans="1:26" ht="48" customHeight="1" thickBot="1">
      <c r="A7" s="107"/>
      <c r="B7" s="108"/>
      <c r="C7" s="161" t="str">
        <f>IF(C6="","",(VLOOKUP(C6,$B$91:$C$95,2,FALSE)))</f>
        <v/>
      </c>
      <c r="D7" s="162"/>
      <c r="E7" s="162"/>
      <c r="F7" s="162"/>
      <c r="G7" s="162"/>
      <c r="H7" s="162"/>
      <c r="I7" s="162"/>
      <c r="J7" s="163"/>
    </row>
    <row r="8" spans="1:26" ht="24.95" customHeight="1">
      <c r="A8" s="118" t="s">
        <v>57</v>
      </c>
      <c r="B8" s="119"/>
      <c r="C8" s="124" t="s">
        <v>127</v>
      </c>
      <c r="D8" s="125"/>
      <c r="E8" s="125"/>
      <c r="F8" s="125"/>
      <c r="G8" s="125"/>
      <c r="H8" s="125"/>
      <c r="I8" s="125"/>
      <c r="J8" s="126"/>
    </row>
    <row r="9" spans="1:26" ht="24.95" customHeight="1">
      <c r="A9" s="120"/>
      <c r="B9" s="121"/>
      <c r="C9" s="145"/>
      <c r="D9" s="146"/>
      <c r="E9" s="146"/>
      <c r="F9" s="146"/>
      <c r="G9" s="146"/>
      <c r="H9" s="146"/>
      <c r="I9" s="146"/>
      <c r="J9" s="147"/>
    </row>
    <row r="10" spans="1:26" ht="27" customHeight="1" thickBot="1">
      <c r="A10" s="122"/>
      <c r="B10" s="123"/>
      <c r="C10" s="148" t="str">
        <f>IF(C9="","",VLOOKUP(C9,D91:E93,2,FALSE))</f>
        <v/>
      </c>
      <c r="D10" s="149"/>
      <c r="E10" s="149"/>
      <c r="F10" s="149"/>
      <c r="G10" s="149"/>
      <c r="H10" s="149"/>
      <c r="I10" s="149"/>
      <c r="J10" s="150"/>
    </row>
    <row r="11" spans="1:26" ht="43.5" customHeight="1" thickBot="1">
      <c r="A11" s="151" t="s">
        <v>62</v>
      </c>
      <c r="B11" s="49" t="s">
        <v>1</v>
      </c>
      <c r="C11" s="153" t="s">
        <v>18</v>
      </c>
      <c r="D11" s="154"/>
      <c r="E11" s="75" t="s">
        <v>108</v>
      </c>
      <c r="F11" s="75"/>
      <c r="G11" s="75"/>
      <c r="H11" s="75"/>
      <c r="I11" s="75"/>
      <c r="J11" s="76"/>
    </row>
    <row r="12" spans="1:26" ht="30" customHeight="1" thickBot="1">
      <c r="A12" s="152"/>
      <c r="B12" s="90" t="s">
        <v>72</v>
      </c>
      <c r="C12" s="77" t="s">
        <v>7</v>
      </c>
      <c r="D12" s="78"/>
      <c r="E12" s="29" t="s">
        <v>61</v>
      </c>
      <c r="F12" s="77" t="s">
        <v>111</v>
      </c>
      <c r="G12" s="78"/>
      <c r="H12" s="78"/>
      <c r="I12" s="78"/>
      <c r="J12" s="79"/>
    </row>
    <row r="13" spans="1:26" ht="35.1" customHeight="1">
      <c r="A13" s="152"/>
      <c r="B13" s="91"/>
      <c r="C13" s="80" t="str">
        <f>VLOOKUP($C$11,$B$96:$K$106,2,FALSE)</f>
        <v>ー</v>
      </c>
      <c r="D13" s="81"/>
      <c r="E13" s="35"/>
      <c r="F13" s="155"/>
      <c r="G13" s="156"/>
      <c r="H13" s="156"/>
      <c r="I13" s="156"/>
      <c r="J13" s="157"/>
    </row>
    <row r="14" spans="1:26" ht="35.1" customHeight="1">
      <c r="A14" s="152"/>
      <c r="B14" s="91"/>
      <c r="C14" s="82" t="str">
        <f>VLOOKUP($C$11,$B$96:$K$106,3,FALSE)</f>
        <v>ー</v>
      </c>
      <c r="D14" s="83"/>
      <c r="E14" s="36"/>
      <c r="F14" s="84"/>
      <c r="G14" s="85"/>
      <c r="H14" s="85"/>
      <c r="I14" s="85"/>
      <c r="J14" s="86"/>
    </row>
    <row r="15" spans="1:26" ht="35.1" customHeight="1">
      <c r="A15" s="152"/>
      <c r="B15" s="91"/>
      <c r="C15" s="82" t="str">
        <f>VLOOKUP($C$11,$B$96:$K$106,4,FALSE)</f>
        <v>ー</v>
      </c>
      <c r="D15" s="83"/>
      <c r="E15" s="36"/>
      <c r="F15" s="84"/>
      <c r="G15" s="85"/>
      <c r="H15" s="85"/>
      <c r="I15" s="85"/>
      <c r="J15" s="86"/>
    </row>
    <row r="16" spans="1:26" ht="35.1" customHeight="1">
      <c r="A16" s="152"/>
      <c r="B16" s="91"/>
      <c r="C16" s="82" t="str">
        <f>VLOOKUP($C$11,$B$96:$K$106,5,FALSE)</f>
        <v>ー</v>
      </c>
      <c r="D16" s="83"/>
      <c r="E16" s="36"/>
      <c r="F16" s="84"/>
      <c r="G16" s="85"/>
      <c r="H16" s="85"/>
      <c r="I16" s="85"/>
      <c r="J16" s="86"/>
    </row>
    <row r="17" spans="1:10" ht="35.1" customHeight="1">
      <c r="A17" s="152"/>
      <c r="B17" s="91"/>
      <c r="C17" s="82" t="str">
        <f>VLOOKUP($C$11,$B$96:$K$106,6,FALSE)</f>
        <v>ー</v>
      </c>
      <c r="D17" s="83"/>
      <c r="E17" s="36"/>
      <c r="F17" s="84"/>
      <c r="G17" s="85"/>
      <c r="H17" s="85"/>
      <c r="I17" s="85"/>
      <c r="J17" s="86"/>
    </row>
    <row r="18" spans="1:10" ht="35.1" customHeight="1">
      <c r="A18" s="152"/>
      <c r="B18" s="91"/>
      <c r="C18" s="82" t="str">
        <f>VLOOKUP($C$11,$B$96:$K$106,7,FALSE)</f>
        <v>ー</v>
      </c>
      <c r="D18" s="101"/>
      <c r="E18" s="36"/>
      <c r="F18" s="84"/>
      <c r="G18" s="85"/>
      <c r="H18" s="85"/>
      <c r="I18" s="85"/>
      <c r="J18" s="86"/>
    </row>
    <row r="19" spans="1:10" ht="34.5" customHeight="1" thickBot="1">
      <c r="A19" s="152"/>
      <c r="B19" s="92"/>
      <c r="C19" s="93" t="str">
        <f>VLOOKUP($C$11,$B$96:$K$106,7,FALSE)</f>
        <v>ー</v>
      </c>
      <c r="D19" s="94"/>
      <c r="E19" s="37"/>
      <c r="F19" s="142"/>
      <c r="G19" s="143"/>
      <c r="H19" s="143"/>
      <c r="I19" s="143"/>
      <c r="J19" s="144"/>
    </row>
    <row r="20" spans="1:10" ht="24" customHeight="1" thickBot="1">
      <c r="A20" s="130" t="s">
        <v>19</v>
      </c>
      <c r="B20" s="30" t="s">
        <v>8</v>
      </c>
      <c r="C20" s="133"/>
      <c r="D20" s="134"/>
      <c r="E20" s="134"/>
      <c r="F20" s="134"/>
      <c r="G20" s="134"/>
      <c r="H20" s="134"/>
      <c r="I20" s="134"/>
      <c r="J20" s="135"/>
    </row>
    <row r="21" spans="1:10" ht="24" customHeight="1" thickBot="1">
      <c r="A21" s="131"/>
      <c r="B21" s="31" t="s">
        <v>9</v>
      </c>
      <c r="C21" s="10" t="s">
        <v>104</v>
      </c>
      <c r="D21" s="2"/>
      <c r="E21" s="11" t="s">
        <v>11</v>
      </c>
      <c r="F21" s="2"/>
      <c r="G21" s="12" t="s">
        <v>12</v>
      </c>
      <c r="H21" s="12"/>
      <c r="I21" s="12"/>
      <c r="J21" s="13"/>
    </row>
    <row r="22" spans="1:10" ht="24" customHeight="1" thickBot="1">
      <c r="A22" s="131"/>
      <c r="B22" s="32" t="s">
        <v>13</v>
      </c>
      <c r="C22" s="133"/>
      <c r="D22" s="134"/>
      <c r="E22" s="134"/>
      <c r="F22" s="134"/>
      <c r="G22" s="134"/>
      <c r="H22" s="134"/>
      <c r="I22" s="134"/>
      <c r="J22" s="135"/>
    </row>
    <row r="23" spans="1:10" ht="24" customHeight="1" thickBot="1">
      <c r="A23" s="131"/>
      <c r="B23" s="33" t="s">
        <v>77</v>
      </c>
      <c r="C23" s="6"/>
      <c r="D23" s="48" t="s">
        <v>78</v>
      </c>
      <c r="E23" s="64" t="s">
        <v>79</v>
      </c>
      <c r="F23" s="64"/>
      <c r="G23" s="64"/>
      <c r="H23" s="64"/>
      <c r="I23" s="64"/>
      <c r="J23" s="65"/>
    </row>
    <row r="24" spans="1:10" ht="24" customHeight="1" thickBot="1">
      <c r="A24" s="131"/>
      <c r="B24" s="33" t="s">
        <v>80</v>
      </c>
      <c r="C24" s="7"/>
      <c r="D24" s="48" t="s">
        <v>81</v>
      </c>
      <c r="E24" s="64" t="s">
        <v>82</v>
      </c>
      <c r="F24" s="64"/>
      <c r="G24" s="64"/>
      <c r="H24" s="64"/>
      <c r="I24" s="64"/>
      <c r="J24" s="65"/>
    </row>
    <row r="25" spans="1:10" ht="60" customHeight="1" thickBot="1">
      <c r="A25" s="131"/>
      <c r="B25" s="50" t="s">
        <v>14</v>
      </c>
      <c r="C25" s="139"/>
      <c r="D25" s="140"/>
      <c r="E25" s="140"/>
      <c r="F25" s="140"/>
      <c r="G25" s="140"/>
      <c r="H25" s="140"/>
      <c r="I25" s="140"/>
      <c r="J25" s="141"/>
    </row>
    <row r="26" spans="1:10" ht="60" customHeight="1" thickBot="1">
      <c r="A26" s="132"/>
      <c r="B26" s="33" t="s">
        <v>75</v>
      </c>
      <c r="C26" s="139"/>
      <c r="D26" s="140"/>
      <c r="E26" s="140"/>
      <c r="F26" s="140"/>
      <c r="G26" s="140"/>
      <c r="H26" s="140"/>
      <c r="I26" s="140"/>
      <c r="J26" s="141"/>
    </row>
    <row r="27" spans="1:10" ht="24" customHeight="1" thickBot="1">
      <c r="A27" s="130" t="s">
        <v>23</v>
      </c>
      <c r="B27" s="33" t="s">
        <v>13</v>
      </c>
      <c r="C27" s="133"/>
      <c r="D27" s="134"/>
      <c r="E27" s="134"/>
      <c r="F27" s="134"/>
      <c r="G27" s="134"/>
      <c r="H27" s="134"/>
      <c r="I27" s="134"/>
      <c r="J27" s="135"/>
    </row>
    <row r="28" spans="1:10" ht="45" customHeight="1" thickBot="1">
      <c r="A28" s="131"/>
      <c r="B28" s="31" t="s">
        <v>15</v>
      </c>
      <c r="C28" s="136"/>
      <c r="D28" s="137"/>
      <c r="E28" s="137"/>
      <c r="F28" s="137"/>
      <c r="G28" s="137"/>
      <c r="H28" s="137"/>
      <c r="I28" s="137"/>
      <c r="J28" s="138"/>
    </row>
    <row r="29" spans="1:10" ht="27" customHeight="1" thickBot="1">
      <c r="A29" s="131"/>
      <c r="B29" s="32" t="s">
        <v>16</v>
      </c>
      <c r="C29" s="133"/>
      <c r="D29" s="134"/>
      <c r="E29" s="134"/>
      <c r="F29" s="134"/>
      <c r="G29" s="134"/>
      <c r="H29" s="134"/>
      <c r="I29" s="134"/>
      <c r="J29" s="135"/>
    </row>
    <row r="30" spans="1:10" ht="27" customHeight="1" thickBot="1">
      <c r="A30" s="131"/>
      <c r="B30" s="33" t="s">
        <v>17</v>
      </c>
      <c r="C30" s="133"/>
      <c r="D30" s="134"/>
      <c r="E30" s="134"/>
      <c r="F30" s="134"/>
      <c r="G30" s="134"/>
      <c r="H30" s="134"/>
      <c r="I30" s="134"/>
      <c r="J30" s="135"/>
    </row>
    <row r="31" spans="1:10" ht="60" customHeight="1" thickBot="1">
      <c r="A31" s="132"/>
      <c r="B31" s="33" t="s">
        <v>76</v>
      </c>
      <c r="C31" s="139"/>
      <c r="D31" s="140"/>
      <c r="E31" s="140"/>
      <c r="F31" s="140"/>
      <c r="G31" s="140"/>
      <c r="H31" s="140"/>
      <c r="I31" s="140"/>
      <c r="J31" s="141"/>
    </row>
    <row r="90" spans="2:17">
      <c r="B90" s="14"/>
      <c r="C90" s="14"/>
    </row>
    <row r="91" spans="2:17" ht="243">
      <c r="B91" s="14" t="s">
        <v>60</v>
      </c>
      <c r="C91" s="14" t="s">
        <v>105</v>
      </c>
      <c r="D91" s="8" t="s">
        <v>117</v>
      </c>
      <c r="E91" s="8" t="s">
        <v>89</v>
      </c>
    </row>
    <row r="92" spans="2:17" ht="229.5">
      <c r="B92" s="14" t="s">
        <v>99</v>
      </c>
      <c r="C92" s="14" t="s">
        <v>101</v>
      </c>
      <c r="D92" s="8" t="s">
        <v>113</v>
      </c>
      <c r="E92" s="8" t="s">
        <v>115</v>
      </c>
    </row>
    <row r="93" spans="2:17" ht="243">
      <c r="B93" s="14" t="s">
        <v>100</v>
      </c>
      <c r="C93" s="14" t="s">
        <v>102</v>
      </c>
      <c r="D93" s="15" t="s">
        <v>114</v>
      </c>
      <c r="E93" s="8" t="s">
        <v>89</v>
      </c>
    </row>
    <row r="94" spans="2:17" ht="243">
      <c r="B94" s="14" t="s">
        <v>0</v>
      </c>
      <c r="C94" s="14" t="s">
        <v>73</v>
      </c>
    </row>
    <row r="95" spans="2:17">
      <c r="B95" s="51"/>
      <c r="C95" s="51"/>
      <c r="D95" s="15"/>
    </row>
    <row r="96" spans="2:17" ht="40.5">
      <c r="B96" s="16" t="s">
        <v>18</v>
      </c>
      <c r="C96" s="17" t="s">
        <v>55</v>
      </c>
      <c r="D96" s="17" t="s">
        <v>55</v>
      </c>
      <c r="E96" s="17" t="s">
        <v>55</v>
      </c>
      <c r="F96" s="17" t="s">
        <v>55</v>
      </c>
      <c r="G96" s="17" t="s">
        <v>55</v>
      </c>
      <c r="H96" s="17" t="s">
        <v>55</v>
      </c>
      <c r="I96" s="17" t="s">
        <v>55</v>
      </c>
      <c r="J96" s="17" t="s">
        <v>55</v>
      </c>
      <c r="K96" s="17" t="s">
        <v>55</v>
      </c>
      <c r="L96" s="18" t="s">
        <v>28</v>
      </c>
      <c r="M96" s="18" t="s">
        <v>28</v>
      </c>
      <c r="N96" s="18" t="s">
        <v>32</v>
      </c>
      <c r="O96" s="16" t="s">
        <v>28</v>
      </c>
      <c r="P96" s="16" t="s">
        <v>28</v>
      </c>
      <c r="Q96" s="16" t="s">
        <v>28</v>
      </c>
    </row>
    <row r="97" spans="2:17" ht="27">
      <c r="B97" s="16" t="s">
        <v>121</v>
      </c>
      <c r="C97" s="19" t="s">
        <v>31</v>
      </c>
      <c r="D97" s="17" t="s">
        <v>55</v>
      </c>
      <c r="E97" s="17" t="s">
        <v>55</v>
      </c>
      <c r="F97" s="17" t="s">
        <v>55</v>
      </c>
      <c r="G97" s="17" t="s">
        <v>55</v>
      </c>
      <c r="H97" s="17" t="s">
        <v>55</v>
      </c>
      <c r="I97" s="17" t="s">
        <v>55</v>
      </c>
      <c r="J97" s="19" t="s">
        <v>55</v>
      </c>
      <c r="K97" s="19" t="s">
        <v>55</v>
      </c>
      <c r="L97" s="18" t="s">
        <v>89</v>
      </c>
      <c r="M97" s="18" t="s">
        <v>89</v>
      </c>
      <c r="N97" s="18" t="s">
        <v>89</v>
      </c>
      <c r="O97" s="16" t="s">
        <v>89</v>
      </c>
      <c r="P97" s="16" t="s">
        <v>89</v>
      </c>
      <c r="Q97" s="16" t="s">
        <v>89</v>
      </c>
    </row>
    <row r="98" spans="2:17" ht="27">
      <c r="B98" s="16" t="s">
        <v>122</v>
      </c>
      <c r="C98" s="19" t="s">
        <v>31</v>
      </c>
      <c r="D98" s="19"/>
      <c r="E98" s="17"/>
      <c r="F98" s="17"/>
      <c r="G98" s="17"/>
      <c r="H98" s="17"/>
      <c r="I98" s="17"/>
      <c r="J98" s="19"/>
      <c r="K98" s="19"/>
      <c r="L98" s="18"/>
      <c r="M98" s="18"/>
      <c r="N98" s="18"/>
      <c r="O98" s="16"/>
      <c r="P98" s="16"/>
      <c r="Q98" s="16"/>
    </row>
    <row r="99" spans="2:17" ht="27">
      <c r="B99" s="16" t="s">
        <v>123</v>
      </c>
      <c r="C99" s="19" t="s">
        <v>31</v>
      </c>
      <c r="D99" s="19"/>
      <c r="E99" s="17"/>
      <c r="F99" s="17"/>
      <c r="G99" s="17"/>
      <c r="H99" s="17"/>
      <c r="I99" s="17"/>
      <c r="J99" s="19"/>
      <c r="K99" s="19"/>
      <c r="L99" s="18"/>
      <c r="M99" s="18"/>
      <c r="N99" s="18"/>
      <c r="O99" s="16"/>
      <c r="P99" s="16"/>
      <c r="Q99" s="16"/>
    </row>
    <row r="100" spans="2:17">
      <c r="B100" s="16" t="s">
        <v>69</v>
      </c>
      <c r="C100" s="20" t="s">
        <v>88</v>
      </c>
      <c r="D100" s="20" t="s">
        <v>55</v>
      </c>
      <c r="E100" s="17" t="s">
        <v>55</v>
      </c>
      <c r="F100" s="17" t="s">
        <v>55</v>
      </c>
      <c r="G100" s="17" t="s">
        <v>55</v>
      </c>
      <c r="H100" s="17" t="s">
        <v>55</v>
      </c>
      <c r="I100" s="17" t="s">
        <v>55</v>
      </c>
      <c r="J100" s="19" t="s">
        <v>55</v>
      </c>
      <c r="K100" s="19" t="s">
        <v>55</v>
      </c>
      <c r="L100" s="18" t="s">
        <v>28</v>
      </c>
      <c r="M100" s="18" t="s">
        <v>28</v>
      </c>
      <c r="N100" s="18" t="s">
        <v>28</v>
      </c>
      <c r="O100" s="16" t="s">
        <v>28</v>
      </c>
      <c r="P100" s="16" t="s">
        <v>28</v>
      </c>
      <c r="Q100" s="16" t="s">
        <v>28</v>
      </c>
    </row>
    <row r="101" spans="2:17" ht="48" customHeight="1">
      <c r="B101" s="16" t="s">
        <v>67</v>
      </c>
      <c r="C101" s="20" t="s">
        <v>68</v>
      </c>
      <c r="D101" s="20" t="s">
        <v>55</v>
      </c>
      <c r="E101" s="17" t="s">
        <v>55</v>
      </c>
      <c r="F101" s="17" t="s">
        <v>55</v>
      </c>
      <c r="G101" s="17" t="s">
        <v>55</v>
      </c>
      <c r="H101" s="17" t="s">
        <v>55</v>
      </c>
      <c r="I101" s="17" t="s">
        <v>55</v>
      </c>
      <c r="J101" s="19" t="s">
        <v>55</v>
      </c>
      <c r="K101" s="19" t="s">
        <v>55</v>
      </c>
      <c r="L101" s="18" t="s">
        <v>28</v>
      </c>
      <c r="M101" s="18" t="s">
        <v>32</v>
      </c>
      <c r="N101" s="18" t="s">
        <v>32</v>
      </c>
      <c r="O101" s="16" t="s">
        <v>28</v>
      </c>
      <c r="P101" s="16" t="s">
        <v>32</v>
      </c>
      <c r="Q101" s="16" t="s">
        <v>28</v>
      </c>
    </row>
    <row r="102" spans="2:17" ht="27">
      <c r="B102" s="16" t="s">
        <v>3</v>
      </c>
      <c r="C102" s="16" t="s">
        <v>30</v>
      </c>
      <c r="D102" s="16" t="s">
        <v>54</v>
      </c>
      <c r="E102" s="17" t="s">
        <v>55</v>
      </c>
      <c r="F102" s="17" t="s">
        <v>55</v>
      </c>
      <c r="G102" s="17" t="s">
        <v>55</v>
      </c>
      <c r="H102" s="17" t="s">
        <v>55</v>
      </c>
      <c r="I102" s="17" t="s">
        <v>55</v>
      </c>
      <c r="J102" s="17" t="s">
        <v>55</v>
      </c>
      <c r="K102" s="17" t="s">
        <v>55</v>
      </c>
      <c r="L102" s="18" t="s">
        <v>27</v>
      </c>
      <c r="M102" s="18" t="s">
        <v>32</v>
      </c>
      <c r="N102" s="18" t="s">
        <v>32</v>
      </c>
      <c r="O102" s="16" t="s">
        <v>29</v>
      </c>
      <c r="P102" s="16" t="s">
        <v>32</v>
      </c>
      <c r="Q102" s="16" t="s">
        <v>28</v>
      </c>
    </row>
    <row r="103" spans="2:17" ht="27">
      <c r="B103" s="16" t="s">
        <v>4</v>
      </c>
      <c r="C103" s="16" t="s">
        <v>33</v>
      </c>
      <c r="D103" s="16" t="s">
        <v>34</v>
      </c>
      <c r="E103" s="16" t="s">
        <v>124</v>
      </c>
      <c r="F103" s="16" t="s">
        <v>125</v>
      </c>
      <c r="G103" s="16" t="s">
        <v>55</v>
      </c>
      <c r="H103" s="16" t="s">
        <v>55</v>
      </c>
      <c r="I103" s="17" t="s">
        <v>55</v>
      </c>
      <c r="J103" s="17" t="s">
        <v>55</v>
      </c>
      <c r="K103" s="17" t="s">
        <v>55</v>
      </c>
      <c r="L103" s="18" t="s">
        <v>27</v>
      </c>
      <c r="M103" s="18" t="s">
        <v>89</v>
      </c>
      <c r="N103" s="18" t="s">
        <v>32</v>
      </c>
      <c r="O103" s="16" t="s">
        <v>29</v>
      </c>
      <c r="P103" s="16" t="s">
        <v>89</v>
      </c>
      <c r="Q103" s="16" t="s">
        <v>28</v>
      </c>
    </row>
    <row r="104" spans="2:17">
      <c r="B104" s="16" t="s">
        <v>5</v>
      </c>
      <c r="C104" s="16" t="s">
        <v>35</v>
      </c>
      <c r="D104" s="16" t="s">
        <v>55</v>
      </c>
      <c r="E104" s="17" t="s">
        <v>55</v>
      </c>
      <c r="F104" s="17" t="s">
        <v>55</v>
      </c>
      <c r="G104" s="17" t="s">
        <v>55</v>
      </c>
      <c r="H104" s="17" t="s">
        <v>55</v>
      </c>
      <c r="I104" s="17" t="s">
        <v>55</v>
      </c>
      <c r="J104" s="17" t="s">
        <v>55</v>
      </c>
      <c r="K104" s="17" t="s">
        <v>55</v>
      </c>
      <c r="L104" s="18" t="s">
        <v>28</v>
      </c>
      <c r="M104" s="18" t="s">
        <v>28</v>
      </c>
      <c r="N104" s="18" t="s">
        <v>32</v>
      </c>
      <c r="O104" s="16" t="s">
        <v>28</v>
      </c>
      <c r="P104" s="16" t="s">
        <v>28</v>
      </c>
      <c r="Q104" s="16" t="s">
        <v>28</v>
      </c>
    </row>
    <row r="105" spans="2:17">
      <c r="B105" s="16" t="s">
        <v>6</v>
      </c>
      <c r="C105" s="16" t="s">
        <v>35</v>
      </c>
      <c r="D105" s="16" t="s">
        <v>55</v>
      </c>
      <c r="E105" s="17" t="s">
        <v>55</v>
      </c>
      <c r="F105" s="17" t="s">
        <v>55</v>
      </c>
      <c r="G105" s="17" t="s">
        <v>55</v>
      </c>
      <c r="H105" s="17" t="s">
        <v>55</v>
      </c>
      <c r="I105" s="17" t="s">
        <v>55</v>
      </c>
      <c r="J105" s="17" t="s">
        <v>55</v>
      </c>
      <c r="K105" s="17" t="s">
        <v>55</v>
      </c>
      <c r="L105" s="18" t="s">
        <v>28</v>
      </c>
      <c r="M105" s="18" t="s">
        <v>28</v>
      </c>
      <c r="N105" s="18" t="s">
        <v>32</v>
      </c>
      <c r="O105" s="16" t="s">
        <v>28</v>
      </c>
      <c r="P105" s="16" t="s">
        <v>28</v>
      </c>
      <c r="Q105" s="16" t="s">
        <v>28</v>
      </c>
    </row>
    <row r="106" spans="2:17" ht="67.5">
      <c r="B106" s="16" t="s">
        <v>107</v>
      </c>
      <c r="C106" s="16" t="s">
        <v>55</v>
      </c>
      <c r="D106" s="16" t="s">
        <v>55</v>
      </c>
      <c r="E106" s="16" t="s">
        <v>55</v>
      </c>
      <c r="F106" s="16" t="s">
        <v>55</v>
      </c>
      <c r="G106" s="16" t="s">
        <v>55</v>
      </c>
      <c r="H106" s="16" t="s">
        <v>55</v>
      </c>
      <c r="I106" s="16" t="s">
        <v>55</v>
      </c>
      <c r="J106" s="16" t="s">
        <v>55</v>
      </c>
      <c r="K106" s="16" t="s">
        <v>55</v>
      </c>
      <c r="L106" s="18" t="s">
        <v>28</v>
      </c>
      <c r="M106" s="18" t="s">
        <v>28</v>
      </c>
      <c r="N106" s="18" t="s">
        <v>28</v>
      </c>
      <c r="O106" s="16" t="s">
        <v>28</v>
      </c>
      <c r="P106" s="16" t="s">
        <v>28</v>
      </c>
      <c r="Q106" s="16" t="s">
        <v>28</v>
      </c>
    </row>
    <row r="107" spans="2:17" ht="27">
      <c r="B107" s="21" t="s">
        <v>26</v>
      </c>
      <c r="C107" s="14"/>
      <c r="D107" s="21"/>
    </row>
    <row r="108" spans="2:17" ht="27">
      <c r="B108" s="21" t="s">
        <v>25</v>
      </c>
      <c r="C108" s="14"/>
      <c r="D108" s="21"/>
    </row>
    <row r="109" spans="2:17">
      <c r="B109" s="21" t="s">
        <v>24</v>
      </c>
      <c r="C109" s="14"/>
      <c r="D109" s="22"/>
    </row>
    <row r="110" spans="2:17">
      <c r="B110" s="21"/>
      <c r="C110" s="14"/>
      <c r="D110" s="14"/>
    </row>
    <row r="111" spans="2:17">
      <c r="C111" s="14"/>
      <c r="D111" s="14"/>
    </row>
    <row r="112" spans="2:17">
      <c r="C112" s="14"/>
      <c r="D112" s="14"/>
    </row>
    <row r="113" spans="2:10" ht="40.5">
      <c r="B113" s="16" t="s">
        <v>18</v>
      </c>
      <c r="C113" s="18" t="s">
        <v>28</v>
      </c>
      <c r="D113" s="18" t="s">
        <v>28</v>
      </c>
      <c r="E113" s="18" t="s">
        <v>28</v>
      </c>
      <c r="F113" s="18" t="s">
        <v>28</v>
      </c>
      <c r="G113" s="18" t="s">
        <v>28</v>
      </c>
      <c r="H113" s="18" t="s">
        <v>28</v>
      </c>
      <c r="I113" s="18" t="s">
        <v>28</v>
      </c>
      <c r="J113" s="18" t="s">
        <v>28</v>
      </c>
    </row>
    <row r="114" spans="2:10" ht="27">
      <c r="B114" s="16" t="s">
        <v>2</v>
      </c>
      <c r="C114" s="19" t="s">
        <v>42</v>
      </c>
      <c r="D114" s="19" t="s">
        <v>85</v>
      </c>
      <c r="E114" s="16" t="s">
        <v>48</v>
      </c>
      <c r="F114" s="16" t="s">
        <v>50</v>
      </c>
      <c r="G114" s="18" t="s">
        <v>28</v>
      </c>
      <c r="H114" s="23" t="s">
        <v>28</v>
      </c>
      <c r="I114" s="23" t="s">
        <v>48</v>
      </c>
      <c r="J114" s="24" t="s">
        <v>50</v>
      </c>
    </row>
    <row r="115" spans="2:10" ht="27">
      <c r="B115" s="16" t="s">
        <v>69</v>
      </c>
      <c r="C115" s="20" t="s">
        <v>45</v>
      </c>
      <c r="D115" s="20" t="s">
        <v>44</v>
      </c>
      <c r="E115" s="16" t="s">
        <v>49</v>
      </c>
      <c r="F115" s="16" t="s">
        <v>51</v>
      </c>
      <c r="G115" s="18" t="s">
        <v>28</v>
      </c>
      <c r="H115" s="23" t="s">
        <v>28</v>
      </c>
      <c r="I115" s="23" t="s">
        <v>49</v>
      </c>
      <c r="J115" s="24" t="s">
        <v>51</v>
      </c>
    </row>
    <row r="116" spans="2:10">
      <c r="B116" s="16" t="s">
        <v>67</v>
      </c>
      <c r="C116" s="20" t="s">
        <v>45</v>
      </c>
      <c r="D116" s="20" t="s">
        <v>44</v>
      </c>
      <c r="E116" s="16"/>
      <c r="F116" s="16"/>
      <c r="G116" s="18"/>
      <c r="H116" s="23"/>
      <c r="I116" s="23"/>
      <c r="J116" s="24"/>
    </row>
    <row r="117" spans="2:10" ht="54">
      <c r="B117" s="16" t="s">
        <v>3</v>
      </c>
      <c r="C117" s="16" t="s">
        <v>41</v>
      </c>
      <c r="D117" s="16" t="s">
        <v>52</v>
      </c>
      <c r="E117" s="16" t="s">
        <v>28</v>
      </c>
      <c r="F117" s="16" t="s">
        <v>28</v>
      </c>
      <c r="G117" s="18" t="s">
        <v>28</v>
      </c>
      <c r="H117" s="23" t="s">
        <v>28</v>
      </c>
      <c r="I117" s="16" t="s">
        <v>28</v>
      </c>
      <c r="J117" s="18" t="s">
        <v>28</v>
      </c>
    </row>
    <row r="118" spans="2:10" ht="54">
      <c r="B118" s="16" t="s">
        <v>4</v>
      </c>
      <c r="C118" s="16" t="s">
        <v>36</v>
      </c>
      <c r="D118" s="16" t="s">
        <v>53</v>
      </c>
      <c r="E118" s="16" t="s">
        <v>37</v>
      </c>
      <c r="F118" s="18" t="s">
        <v>38</v>
      </c>
      <c r="G118" s="18" t="s">
        <v>39</v>
      </c>
      <c r="H118" s="18" t="s">
        <v>40</v>
      </c>
      <c r="I118" s="16" t="s">
        <v>28</v>
      </c>
      <c r="J118" s="18" t="s">
        <v>28</v>
      </c>
    </row>
    <row r="119" spans="2:10" ht="27">
      <c r="B119" s="16" t="s">
        <v>5</v>
      </c>
      <c r="C119" s="16" t="s">
        <v>46</v>
      </c>
      <c r="D119" s="19" t="s">
        <v>43</v>
      </c>
      <c r="E119" s="16" t="s">
        <v>28</v>
      </c>
      <c r="F119" s="16" t="s">
        <v>28</v>
      </c>
      <c r="G119" s="18" t="s">
        <v>28</v>
      </c>
      <c r="H119" s="18" t="s">
        <v>28</v>
      </c>
      <c r="I119" s="25" t="s">
        <v>28</v>
      </c>
      <c r="J119" s="25" t="s">
        <v>28</v>
      </c>
    </row>
    <row r="120" spans="2:10" ht="40.5">
      <c r="B120" s="16" t="s">
        <v>6</v>
      </c>
      <c r="C120" s="16" t="s">
        <v>47</v>
      </c>
      <c r="D120" s="19" t="s">
        <v>43</v>
      </c>
      <c r="E120" s="16" t="s">
        <v>28</v>
      </c>
      <c r="F120" s="16" t="s">
        <v>28</v>
      </c>
      <c r="G120" s="18" t="s">
        <v>28</v>
      </c>
      <c r="H120" s="18" t="s">
        <v>28</v>
      </c>
      <c r="I120" s="26" t="s">
        <v>28</v>
      </c>
      <c r="J120" s="26" t="s">
        <v>28</v>
      </c>
    </row>
    <row r="121" spans="2:10" ht="67.5">
      <c r="B121" s="16" t="s">
        <v>106</v>
      </c>
      <c r="C121" s="18" t="s">
        <v>28</v>
      </c>
      <c r="D121" s="18" t="s">
        <v>28</v>
      </c>
      <c r="E121" s="18" t="s">
        <v>28</v>
      </c>
      <c r="F121" s="18" t="s">
        <v>28</v>
      </c>
      <c r="G121" s="18" t="s">
        <v>28</v>
      </c>
      <c r="H121" s="18" t="s">
        <v>28</v>
      </c>
      <c r="I121" s="18" t="s">
        <v>28</v>
      </c>
      <c r="J121" s="18" t="s">
        <v>28</v>
      </c>
    </row>
  </sheetData>
  <sheetProtection algorithmName="SHA-512" hashValue="98P206AX3eSOzHG19TtajGo7FO3XwhH6IO1kDa6Fkxit6ofFxMrHDw6CNyrxScNpVOs/WSRVqNypOJKZ4ogsEg==" saltValue="ZQo6kbAkZ+eBfT6Ud6qSkw==" spinCount="100000" sheet="1" formatColumns="0" formatRows="0"/>
  <mergeCells count="46">
    <mergeCell ref="A5:B7"/>
    <mergeCell ref="C5:J5"/>
    <mergeCell ref="C6:J6"/>
    <mergeCell ref="C7:J7"/>
    <mergeCell ref="A1:J1"/>
    <mergeCell ref="A3:B3"/>
    <mergeCell ref="C3:J3"/>
    <mergeCell ref="A4:B4"/>
    <mergeCell ref="C4:J4"/>
    <mergeCell ref="A8:B10"/>
    <mergeCell ref="C8:J8"/>
    <mergeCell ref="C9:J9"/>
    <mergeCell ref="C10:J10"/>
    <mergeCell ref="A11:A19"/>
    <mergeCell ref="C11:D11"/>
    <mergeCell ref="E11:J11"/>
    <mergeCell ref="B12:B19"/>
    <mergeCell ref="C12:D12"/>
    <mergeCell ref="F12:J12"/>
    <mergeCell ref="C13:D13"/>
    <mergeCell ref="F13:J13"/>
    <mergeCell ref="C14:D14"/>
    <mergeCell ref="F14:J14"/>
    <mergeCell ref="C15:D15"/>
    <mergeCell ref="F15:J15"/>
    <mergeCell ref="C16:D16"/>
    <mergeCell ref="F16:J16"/>
    <mergeCell ref="C17:D17"/>
    <mergeCell ref="F17:J17"/>
    <mergeCell ref="C18:D18"/>
    <mergeCell ref="F18:J18"/>
    <mergeCell ref="C19:D19"/>
    <mergeCell ref="F19:J19"/>
    <mergeCell ref="A20:A26"/>
    <mergeCell ref="C20:J20"/>
    <mergeCell ref="C22:J22"/>
    <mergeCell ref="E23:J23"/>
    <mergeCell ref="E24:J24"/>
    <mergeCell ref="C25:J25"/>
    <mergeCell ref="C26:J26"/>
    <mergeCell ref="A27:A31"/>
    <mergeCell ref="C27:J27"/>
    <mergeCell ref="C28:J28"/>
    <mergeCell ref="C29:J29"/>
    <mergeCell ref="C30:J30"/>
    <mergeCell ref="C31:J31"/>
  </mergeCells>
  <phoneticPr fontId="20"/>
  <conditionalFormatting sqref="A11:J12 A20:J26 C15:E17 C13:F14 A13:A19 C18:F19">
    <cfRule type="expression" dxfId="8" priority="5" stopIfTrue="1">
      <formula>$C$6=$B$94</formula>
    </cfRule>
  </conditionalFormatting>
  <conditionalFormatting sqref="A11:J12 A20:J31 C15:E17 C13:F14 A13:A19 C18:F19">
    <cfRule type="expression" dxfId="7" priority="6" stopIfTrue="1">
      <formula>$C$6=$B$95</formula>
    </cfRule>
  </conditionalFormatting>
  <conditionalFormatting sqref="A20:J31">
    <cfRule type="expression" dxfId="6" priority="7" stopIfTrue="1">
      <formula>$C$6=$B$91</formula>
    </cfRule>
  </conditionalFormatting>
  <conditionalFormatting sqref="A11:J12 A27:J31 A13:A19 C15:E17 C13:F14 C18:F19">
    <cfRule type="expression" dxfId="5" priority="8" stopIfTrue="1">
      <formula>$C$6=$B$92</formula>
    </cfRule>
    <cfRule type="expression" dxfId="4" priority="9" stopIfTrue="1">
      <formula>$C$6=$B$93</formula>
    </cfRule>
  </conditionalFormatting>
  <conditionalFormatting sqref="F15:F17">
    <cfRule type="expression" dxfId="3" priority="1" stopIfTrue="1">
      <formula>$C$6=$B$94</formula>
    </cfRule>
  </conditionalFormatting>
  <conditionalFormatting sqref="F15:F17">
    <cfRule type="expression" dxfId="2" priority="2" stopIfTrue="1">
      <formula>$C$6=$B$95</formula>
    </cfRule>
  </conditionalFormatting>
  <conditionalFormatting sqref="F15:F17">
    <cfRule type="expression" dxfId="1" priority="3" stopIfTrue="1">
      <formula>$C$6=$B$92</formula>
    </cfRule>
    <cfRule type="expression" dxfId="0" priority="4" stopIfTrue="1">
      <formula>$C$6=$B$93</formula>
    </cfRule>
  </conditionalFormatting>
  <dataValidations count="5">
    <dataValidation type="list" allowBlank="1" showInputMessage="1" showErrorMessage="1" sqref="C9:J9" xr:uid="{00000000-0002-0000-0100-000000000000}">
      <formula1>$D$91:$D$93</formula1>
    </dataValidation>
    <dataValidation imeMode="halfAlpha" allowBlank="1" showInputMessage="1" showErrorMessage="1" sqref="D21 F21 C23:C24" xr:uid="{00000000-0002-0000-0100-000001000000}"/>
    <dataValidation type="list" allowBlank="1" showInputMessage="1" showErrorMessage="1" sqref="C6:J6" xr:uid="{00000000-0002-0000-0100-000002000000}">
      <formula1>$B$91:$B$94</formula1>
    </dataValidation>
    <dataValidation type="list" allowBlank="1" showInputMessage="1" showErrorMessage="1" sqref="E13:E19" xr:uid="{00000000-0002-0000-0100-000003000000}">
      <formula1>$B$107:$B$108</formula1>
    </dataValidation>
    <dataValidation type="list" allowBlank="1" showInputMessage="1" showErrorMessage="1" sqref="C11:D11" xr:uid="{00000000-0002-0000-0100-000004000000}">
      <formula1>$B$96:$B$106</formula1>
    </dataValidation>
  </dataValidations>
  <printOptions horizontalCentered="1"/>
  <pageMargins left="0.59055118110236227" right="0.59055118110236227" top="0.74803149606299213" bottom="0.59055118110236227" header="0.31496062992125984" footer="0.31496062992125984"/>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26</vt:i4>
      </vt:variant>
    </vt:vector>
  </HeadingPairs>
  <TitlesOfParts>
    <vt:vector size="28" baseType="lpstr">
      <vt:lpstr>記入例</vt:lpstr>
      <vt:lpstr>大規模改修等調査票</vt:lpstr>
      <vt:lpstr>記入例!Ａ・Ｂゾーン</vt:lpstr>
      <vt:lpstr>大規模改修等調査票!Ａ・Ｂゾーン</vt:lpstr>
      <vt:lpstr>記入例!Print_Area</vt:lpstr>
      <vt:lpstr>大規模改修等調査票!Print_Area</vt:lpstr>
      <vt:lpstr>記入例!スコアボード</vt:lpstr>
      <vt:lpstr>大規模改修等調査票!スコアボード</vt:lpstr>
      <vt:lpstr>記入例!ダグアウト</vt:lpstr>
      <vt:lpstr>大規模改修等調査票!ダグアウト</vt:lpstr>
      <vt:lpstr>記入例!バックスクリーン</vt:lpstr>
      <vt:lpstr>大規模改修等調査票!バックスクリーン</vt:lpstr>
      <vt:lpstr>記入例!プールサイド</vt:lpstr>
      <vt:lpstr>大規模改修等調査票!プールサイド</vt:lpstr>
      <vt:lpstr>記入例!外野舗装全面</vt:lpstr>
      <vt:lpstr>大規模改修等調査票!外野舗装全面</vt:lpstr>
      <vt:lpstr>記入例!競技フロアの天井</vt:lpstr>
      <vt:lpstr>大規模改修等調査票!競技フロアの天井</vt:lpstr>
      <vt:lpstr>記入例!競技フロアの内壁</vt:lpstr>
      <vt:lpstr>大規模改修等調査票!競技フロアの内壁</vt:lpstr>
      <vt:lpstr>記入例!競技フロアの防球防護ネット</vt:lpstr>
      <vt:lpstr>大規模改修等調査票!競技フロアの防球防護ネット</vt:lpstr>
      <vt:lpstr>記入例!防球防護ネット・フェンス</vt:lpstr>
      <vt:lpstr>大規模改修等調査票!防球防護ネット・フェンス</vt:lpstr>
      <vt:lpstr>記入例!防球防護ネットフェンス</vt:lpstr>
      <vt:lpstr>大規模改修等調査票!防球防護ネットフェンス</vt:lpstr>
      <vt:lpstr>記入例!ー</vt:lpstr>
      <vt:lpstr>大規模改修等調査票!ー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2016-10-14T06:11:43Z</dcterms:created>
  <dcterms:modified xsi:type="dcterms:W3CDTF">2023-11-06T06:49:56Z</dcterms:modified>
</cp:coreProperties>
</file>