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jsc-fil-001.naash.go.jp\TOTO\50-支援課\00-非個人情報-0共有\様式見直し\R05用\01 申請様式\くじ\02 追加募集（総合型1年目、マイクロバス）\"/>
    </mc:Choice>
  </mc:AlternateContent>
  <workbookProtection workbookAlgorithmName="SHA-512" workbookHashValue="dxapIxeRnn/FCuSdHs8ySZ/ki3qUlzG2BtSLPtLV31XrNZDQVFTnsD0Niaq3WxjZWyzMXSAvFcmASXrKud6dug==" workbookSaltValue="02ZqXXEqxcMpiB0Y8J5xhw==" workbookSpinCount="100000" lockStructure="1"/>
  <bookViews>
    <workbookView xWindow="600" yWindow="135" windowWidth="20475" windowHeight="9810"/>
  </bookViews>
  <sheets>
    <sheet name="記入例_収支予算書_バス" sheetId="6" r:id="rId1"/>
    <sheet name="収支予算書_バス" sheetId="1" r:id="rId2"/>
    <sheet name="記入例_経費内訳" sheetId="7" r:id="rId3"/>
    <sheet name="経費内訳" sheetId="2" r:id="rId4"/>
  </sheets>
  <definedNames>
    <definedName name="_xlnm.Print_Area" localSheetId="2">記入例_経費内訳!$A$1:$G$26</definedName>
    <definedName name="_xlnm.Print_Area" localSheetId="0">記入例_収支予算書_バス!$B$1:$N$23</definedName>
    <definedName name="_xlnm.Print_Area" localSheetId="3">経費内訳!$A$1:$G$26</definedName>
    <definedName name="_xlnm.Print_Area" localSheetId="1">収支予算書_バス!$B$1:$N$23</definedName>
    <definedName name="_xlnm.Print_Titles" localSheetId="2">記入例_経費内訳!$10:$12</definedName>
    <definedName name="_xlnm.Print_Titles" localSheetId="3">経費内訳!$10:$12</definedName>
  </definedNames>
  <calcPr calcId="162913"/>
</workbook>
</file>

<file path=xl/calcChain.xml><?xml version="1.0" encoding="utf-8"?>
<calcChain xmlns="http://schemas.openxmlformats.org/spreadsheetml/2006/main">
  <c r="E21" i="2" l="1"/>
  <c r="D21" i="2"/>
  <c r="E17" i="2"/>
  <c r="D17" i="2"/>
  <c r="E13" i="2"/>
  <c r="D13" i="2"/>
  <c r="E21" i="7" l="1"/>
  <c r="D17" i="7"/>
  <c r="D21" i="7" l="1"/>
  <c r="E17" i="7"/>
  <c r="E13" i="7"/>
  <c r="D13" i="7"/>
  <c r="A21" i="7" l="1"/>
  <c r="A17" i="7"/>
  <c r="A13" i="7"/>
  <c r="BC1" i="1"/>
  <c r="BA1" i="1"/>
  <c r="B7" i="7"/>
  <c r="B5" i="7"/>
  <c r="B3" i="7"/>
  <c r="M20" i="6"/>
  <c r="M19" i="6"/>
  <c r="M18" i="6"/>
  <c r="J20" i="6"/>
  <c r="J19" i="6"/>
  <c r="J18" i="6"/>
  <c r="H20" i="6"/>
  <c r="H19" i="6"/>
  <c r="H18" i="6"/>
  <c r="F25" i="7"/>
  <c r="D25" i="7"/>
  <c r="B25" i="7"/>
  <c r="G13" i="6"/>
  <c r="F25" i="2"/>
  <c r="D25" i="2"/>
  <c r="M20" i="1"/>
  <c r="M19" i="1"/>
  <c r="M18" i="1"/>
  <c r="J20" i="1"/>
  <c r="J19" i="1"/>
  <c r="J18" i="1"/>
  <c r="H20" i="1"/>
  <c r="H19" i="1"/>
  <c r="H18" i="1"/>
  <c r="B7" i="2"/>
  <c r="B5" i="2"/>
  <c r="B3" i="2"/>
  <c r="A21" i="2"/>
  <c r="A17" i="2"/>
  <c r="A13" i="2"/>
  <c r="B25" i="2"/>
  <c r="G13" i="1"/>
  <c r="BE1" i="1"/>
  <c r="BD1" i="1"/>
  <c r="BB1" i="1"/>
  <c r="G20" i="6" l="1"/>
  <c r="L20" i="6"/>
  <c r="G18" i="6"/>
  <c r="G19" i="1"/>
  <c r="J21" i="1"/>
  <c r="M21" i="1"/>
  <c r="L18" i="1"/>
  <c r="H21" i="1"/>
  <c r="L20" i="1"/>
  <c r="L19" i="1"/>
  <c r="M21" i="6"/>
  <c r="L18" i="6"/>
  <c r="G19" i="6"/>
  <c r="L19" i="6"/>
  <c r="J21" i="6"/>
  <c r="H21" i="6"/>
  <c r="G18" i="1"/>
  <c r="G20" i="1"/>
  <c r="L21" i="1" l="1"/>
  <c r="G21" i="6"/>
  <c r="L21" i="6"/>
  <c r="G21" i="1"/>
</calcChain>
</file>

<file path=xl/sharedStrings.xml><?xml version="1.0" encoding="utf-8"?>
<sst xmlns="http://schemas.openxmlformats.org/spreadsheetml/2006/main" count="97" uniqueCount="48">
  <si>
    <t>_YOS_KJ_3-2_</t>
  </si>
  <si>
    <t>団体名</t>
    <rPh sb="0" eb="2">
      <t>ダンタイ</t>
    </rPh>
    <rPh sb="2" eb="3">
      <t>メイ</t>
    </rPh>
    <phoneticPr fontId="3"/>
  </si>
  <si>
    <t>事業細目名</t>
    <rPh sb="0" eb="2">
      <t>ジギョウ</t>
    </rPh>
    <rPh sb="2" eb="4">
      <t>サイモク</t>
    </rPh>
    <rPh sb="4" eb="5">
      <t>メイ</t>
    </rPh>
    <phoneticPr fontId="3"/>
  </si>
  <si>
    <t>（収入）</t>
    <rPh sb="1" eb="3">
      <t>シュウニュウ</t>
    </rPh>
    <phoneticPr fontId="3"/>
  </si>
  <si>
    <t>科目</t>
    <rPh sb="0" eb="2">
      <t>カモク</t>
    </rPh>
    <phoneticPr fontId="3"/>
  </si>
  <si>
    <t>　金　　　額</t>
    <rPh sb="1" eb="2">
      <t>キン</t>
    </rPh>
    <rPh sb="5" eb="6">
      <t>ガク</t>
    </rPh>
    <phoneticPr fontId="3"/>
  </si>
  <si>
    <t>内　　　　　　　　　　　　　　　　　容</t>
    <rPh sb="0" eb="1">
      <t>ウチ</t>
    </rPh>
    <rPh sb="18" eb="19">
      <t>カタチ</t>
    </rPh>
    <phoneticPr fontId="3"/>
  </si>
  <si>
    <t>自己負担金</t>
    <rPh sb="0" eb="2">
      <t>ジコ</t>
    </rPh>
    <rPh sb="2" eb="5">
      <t>フタンキン</t>
    </rPh>
    <phoneticPr fontId="3"/>
  </si>
  <si>
    <t>合計</t>
    <rPh sb="0" eb="2">
      <t>ゴウケイ</t>
    </rPh>
    <phoneticPr fontId="3"/>
  </si>
  <si>
    <t>（支出）</t>
    <rPh sb="1" eb="3">
      <t>シシュツ</t>
    </rPh>
    <phoneticPr fontId="3"/>
  </si>
  <si>
    <t>事業に要する経費</t>
    <rPh sb="6" eb="8">
      <t>ケイヒ</t>
    </rPh>
    <phoneticPr fontId="3"/>
  </si>
  <si>
    <t>助　　成　　対　　象　　経　　費</t>
    <rPh sb="0" eb="1">
      <t>ジョ</t>
    </rPh>
    <rPh sb="3" eb="4">
      <t>ナル</t>
    </rPh>
    <rPh sb="6" eb="7">
      <t>ツイ</t>
    </rPh>
    <rPh sb="9" eb="10">
      <t>ゾウ</t>
    </rPh>
    <rPh sb="12" eb="13">
      <t>ケイ</t>
    </rPh>
    <rPh sb="15" eb="16">
      <t>ヒ</t>
    </rPh>
    <phoneticPr fontId="3"/>
  </si>
  <si>
    <t>備品費</t>
    <rPh sb="0" eb="2">
      <t>ビヒン</t>
    </rPh>
    <rPh sb="2" eb="3">
      <t>ヒ</t>
    </rPh>
    <phoneticPr fontId="3"/>
  </si>
  <si>
    <t>雑役務費</t>
    <rPh sb="0" eb="2">
      <t>ザツエキ</t>
    </rPh>
    <rPh sb="2" eb="3">
      <t>ム</t>
    </rPh>
    <rPh sb="3" eb="4">
      <t>ヒ</t>
    </rPh>
    <phoneticPr fontId="3"/>
  </si>
  <si>
    <t>Ｃ</t>
    <phoneticPr fontId="3"/>
  </si>
  <si>
    <t>くじ助成金収入</t>
    <rPh sb="2" eb="5">
      <t>ジョセイキン</t>
    </rPh>
    <rPh sb="5" eb="7">
      <t>シュウニュウ</t>
    </rPh>
    <phoneticPr fontId="3"/>
  </si>
  <si>
    <t>事業細目名：</t>
    <rPh sb="0" eb="2">
      <t>ジギョウ</t>
    </rPh>
    <rPh sb="2" eb="4">
      <t>サイモク</t>
    </rPh>
    <rPh sb="4" eb="5">
      <t>メイ</t>
    </rPh>
    <phoneticPr fontId="3"/>
  </si>
  <si>
    <t>団　体　名：</t>
    <rPh sb="0" eb="1">
      <t>ダン</t>
    </rPh>
    <rPh sb="2" eb="3">
      <t>カラダ</t>
    </rPh>
    <rPh sb="4" eb="5">
      <t>メイ</t>
    </rPh>
    <phoneticPr fontId="9"/>
  </si>
  <si>
    <t>事　業　名：</t>
    <rPh sb="0" eb="1">
      <t>コト</t>
    </rPh>
    <rPh sb="2" eb="3">
      <t>ギョウ</t>
    </rPh>
    <rPh sb="4" eb="5">
      <t>メイ</t>
    </rPh>
    <rPh sb="5" eb="6">
      <t>スケナ</t>
    </rPh>
    <phoneticPr fontId="9"/>
  </si>
  <si>
    <t>その他</t>
    <rPh sb="2" eb="3">
      <t>タ</t>
    </rPh>
    <phoneticPr fontId="3"/>
  </si>
  <si>
    <t>科目</t>
    <rPh sb="0" eb="2">
      <t>カモク</t>
    </rPh>
    <phoneticPr fontId="9"/>
  </si>
  <si>
    <t>(単位：円)</t>
    <phoneticPr fontId="3"/>
  </si>
  <si>
    <t>事業名</t>
    <rPh sb="0" eb="2">
      <t>ジギョウ</t>
    </rPh>
    <rPh sb="2" eb="3">
      <t>メイ</t>
    </rPh>
    <phoneticPr fontId="3"/>
  </si>
  <si>
    <t>(単位：円)</t>
    <phoneticPr fontId="3"/>
  </si>
  <si>
    <t>限度額との差
（Ａ－Ｂ）</t>
    <rPh sb="0" eb="2">
      <t>ゲンド</t>
    </rPh>
    <rPh sb="2" eb="3">
      <t>ガク</t>
    </rPh>
    <rPh sb="5" eb="6">
      <t>サ</t>
    </rPh>
    <phoneticPr fontId="3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</si>
  <si>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3"/>
  </si>
  <si>
    <t>助成対象
経費総額（Ａ）</t>
    <rPh sb="0" eb="1">
      <t>ジョ</t>
    </rPh>
    <rPh sb="1" eb="2">
      <t>ナル</t>
    </rPh>
    <rPh sb="2" eb="3">
      <t>ツイ</t>
    </rPh>
    <rPh sb="3" eb="4">
      <t>ゾウ</t>
    </rPh>
    <rPh sb="5" eb="6">
      <t>ケイ</t>
    </rPh>
    <rPh sb="6" eb="7">
      <t>ヒ</t>
    </rPh>
    <rPh sb="7" eb="8">
      <t>フサ</t>
    </rPh>
    <rPh sb="8" eb="9">
      <t>ガク</t>
    </rPh>
    <phoneticPr fontId="3"/>
  </si>
  <si>
    <t>左記のうち、助成対象
経費限度額（Ｂ）</t>
    <rPh sb="0" eb="2">
      <t>サキ</t>
    </rPh>
    <rPh sb="6" eb="8">
      <t>ジョセイ</t>
    </rPh>
    <rPh sb="8" eb="10">
      <t>タイショウ</t>
    </rPh>
    <rPh sb="11" eb="13">
      <t>ケイヒ</t>
    </rPh>
    <rPh sb="13" eb="14">
      <t>キリ</t>
    </rPh>
    <rPh sb="14" eb="15">
      <t>タビ</t>
    </rPh>
    <rPh sb="15" eb="16">
      <t>ガク</t>
    </rPh>
    <phoneticPr fontId="3"/>
  </si>
  <si>
    <t>金額（円）</t>
    <rPh sb="0" eb="2">
      <t>キンガク</t>
    </rPh>
    <rPh sb="3" eb="4">
      <t>エン</t>
    </rPh>
    <phoneticPr fontId="3"/>
  </si>
  <si>
    <t>積算内訳</t>
    <rPh sb="0" eb="2">
      <t>セキサン</t>
    </rPh>
    <rPh sb="2" eb="4">
      <t>ウチワケ</t>
    </rPh>
    <phoneticPr fontId="3"/>
  </si>
  <si>
    <t>助成対象経費（Ａ）</t>
    <rPh sb="0" eb="2">
      <t>ジョセイ</t>
    </rPh>
    <rPh sb="2" eb="4">
      <t>タイショウ</t>
    </rPh>
    <rPh sb="4" eb="6">
      <t>ケイヒ</t>
    </rPh>
    <phoneticPr fontId="3"/>
  </si>
  <si>
    <t>左記のうち、助成対象経費限度額（Ｂ）</t>
    <rPh sb="0" eb="2">
      <t>サキ</t>
    </rPh>
    <rPh sb="6" eb="8">
      <t>ジョセイ</t>
    </rPh>
    <rPh sb="8" eb="10">
      <t>タイショウ</t>
    </rPh>
    <rPh sb="10" eb="12">
      <t>ケイヒ</t>
    </rPh>
    <rPh sb="12" eb="14">
      <t>ゲンド</t>
    </rPh>
    <rPh sb="14" eb="15">
      <t>ガク</t>
    </rPh>
    <phoneticPr fontId="3"/>
  </si>
  <si>
    <t>金額</t>
    <rPh sb="0" eb="2">
      <t>キンガク</t>
    </rPh>
    <phoneticPr fontId="3"/>
  </si>
  <si>
    <t>助成対象外経費</t>
    <rPh sb="0" eb="2">
      <t>ジョセイ</t>
    </rPh>
    <rPh sb="2" eb="5">
      <t>タイショウガイ</t>
    </rPh>
    <rPh sb="5" eb="7">
      <t>ケイヒ</t>
    </rPh>
    <phoneticPr fontId="3"/>
  </si>
  <si>
    <t>助成対象経費</t>
    <rPh sb="0" eb="2">
      <t>ジョセイ</t>
    </rPh>
    <rPh sb="2" eb="4">
      <t>タイショウ</t>
    </rPh>
    <rPh sb="4" eb="6">
      <t>ケイヒ</t>
    </rPh>
    <phoneticPr fontId="3"/>
  </si>
  <si>
    <t>合計</t>
    <rPh sb="0" eb="1">
      <t>ゴウ</t>
    </rPh>
    <rPh sb="1" eb="2">
      <t>ケイ</t>
    </rPh>
    <phoneticPr fontId="9"/>
  </si>
  <si>
    <t>マイクロバスの設置</t>
  </si>
  <si>
    <t>助成割合：4/5</t>
    <rPh sb="0" eb="2">
      <t>ジョセイ</t>
    </rPh>
    <rPh sb="2" eb="4">
      <t>ワリアイ</t>
    </rPh>
    <phoneticPr fontId="3"/>
  </si>
  <si>
    <t>（検査登録手続代行費用）
20,000円
（車庫証明手続代行費用）
20,000円
（納車費用）
10,000円</t>
    <rPh sb="1" eb="3">
      <t>ケンサ</t>
    </rPh>
    <rPh sb="3" eb="5">
      <t>トウロク</t>
    </rPh>
    <rPh sb="5" eb="7">
      <t>テツヅ</t>
    </rPh>
    <rPh sb="7" eb="9">
      <t>ダイコウ</t>
    </rPh>
    <rPh sb="9" eb="11">
      <t>ヒヨウ</t>
    </rPh>
    <rPh sb="15" eb="20">
      <t>０００エン</t>
    </rPh>
    <rPh sb="22" eb="24">
      <t>シャコ</t>
    </rPh>
    <rPh sb="24" eb="26">
      <t>ショウメイ</t>
    </rPh>
    <rPh sb="26" eb="28">
      <t>テツヅ</t>
    </rPh>
    <rPh sb="28" eb="30">
      <t>ダイコウ</t>
    </rPh>
    <rPh sb="30" eb="32">
      <t>ヒヨウ</t>
    </rPh>
    <rPh sb="36" eb="41">
      <t>０００エン</t>
    </rPh>
    <rPh sb="43" eb="45">
      <t>ノウシャ</t>
    </rPh>
    <rPh sb="45" eb="47">
      <t>ヒヨウ</t>
    </rPh>
    <rPh sb="51" eb="56">
      <t>０００エン</t>
    </rPh>
    <phoneticPr fontId="3"/>
  </si>
  <si>
    <t>（自動車税）
30,000円
（自動車重量税）
20,000円
（自賠責保険）
30,000円
（法定費用）
20,000円</t>
    <rPh sb="1" eb="4">
      <t>ジドウシャ</t>
    </rPh>
    <rPh sb="4" eb="5">
      <t>ゼイ</t>
    </rPh>
    <rPh sb="9" eb="14">
      <t>０００エン</t>
    </rPh>
    <rPh sb="16" eb="19">
      <t>ジドウシャ</t>
    </rPh>
    <rPh sb="19" eb="22">
      <t>ジュウリョウゼイ</t>
    </rPh>
    <rPh sb="26" eb="31">
      <t>０００エン</t>
    </rPh>
    <rPh sb="33" eb="36">
      <t>ジバイセキ</t>
    </rPh>
    <rPh sb="36" eb="38">
      <t>ホケン</t>
    </rPh>
    <rPh sb="42" eb="47">
      <t>０００エン</t>
    </rPh>
    <rPh sb="49" eb="51">
      <t>ホウテイ</t>
    </rPh>
    <rPh sb="51" eb="53">
      <t>ヒヨウ</t>
    </rPh>
    <rPh sb="57" eb="62">
      <t>０００エン</t>
    </rPh>
    <phoneticPr fontId="3"/>
  </si>
  <si>
    <t>助成割合：4/5</t>
    <phoneticPr fontId="3"/>
  </si>
  <si>
    <t>経　費　内　訳　表</t>
    <rPh sb="0" eb="1">
      <t>キョウ</t>
    </rPh>
    <rPh sb="2" eb="3">
      <t>ヒ</t>
    </rPh>
    <rPh sb="4" eb="5">
      <t>ウチ</t>
    </rPh>
    <rPh sb="6" eb="7">
      <t>ヤク</t>
    </rPh>
    <rPh sb="8" eb="9">
      <t>ヒョウ</t>
    </rPh>
    <phoneticPr fontId="3"/>
  </si>
  <si>
    <t>公益財団法人日本○○協会</t>
    <rPh sb="0" eb="2">
      <t>コウエキ</t>
    </rPh>
    <rPh sb="2" eb="4">
      <t>ザイダン</t>
    </rPh>
    <rPh sb="4" eb="6">
      <t>ホウジン</t>
    </rPh>
    <rPh sb="6" eb="8">
      <t>ニホン</t>
    </rPh>
    <rPh sb="10" eb="12">
      <t>キョウカイ</t>
    </rPh>
    <phoneticPr fontId="3"/>
  </si>
  <si>
    <t>マイクロバス設置事業</t>
    <phoneticPr fontId="3"/>
  </si>
  <si>
    <t>JSC指定仕様車両本体価格</t>
    <rPh sb="3" eb="5">
      <t>シテイ</t>
    </rPh>
    <rPh sb="5" eb="7">
      <t>シヨウ</t>
    </rPh>
    <rPh sb="7" eb="9">
      <t>シャリョウ</t>
    </rPh>
    <rPh sb="9" eb="11">
      <t>ホンタイ</t>
    </rPh>
    <rPh sb="11" eb="13">
      <t>カカク</t>
    </rPh>
    <phoneticPr fontId="3"/>
  </si>
  <si>
    <t>（AT変更費用）194,400円
（オプション料金）
○○×1＝100,000円
△△×1＝100,000円
（自動車取得税）150,000円
（自動車リサイクル料）150,000円</t>
    <rPh sb="3" eb="5">
      <t>ヘンコウ</t>
    </rPh>
    <rPh sb="5" eb="7">
      <t>ヒヨウ</t>
    </rPh>
    <rPh sb="11" eb="16">
      <t>４００エン</t>
    </rPh>
    <rPh sb="23" eb="25">
      <t>リョウキン</t>
    </rPh>
    <rPh sb="35" eb="40">
      <t>０００エン</t>
    </rPh>
    <rPh sb="49" eb="54">
      <t>０００エン</t>
    </rPh>
    <rPh sb="56" eb="59">
      <t>ジドウシャ</t>
    </rPh>
    <rPh sb="59" eb="61">
      <t>シュトク</t>
    </rPh>
    <rPh sb="61" eb="62">
      <t>ゼイ</t>
    </rPh>
    <rPh sb="66" eb="71">
      <t>０００エン</t>
    </rPh>
    <rPh sb="73" eb="76">
      <t>ジドウシャ</t>
    </rPh>
    <rPh sb="81" eb="82">
      <t>リョウ</t>
    </rPh>
    <rPh sb="86" eb="91">
      <t>０００エン</t>
    </rPh>
    <phoneticPr fontId="3"/>
  </si>
  <si>
    <t>令和○年度予算</t>
    <rPh sb="0" eb="2">
      <t>レイワ</t>
    </rPh>
    <rPh sb="3" eb="5">
      <t>ネンド</t>
    </rPh>
    <rPh sb="5" eb="7">
      <t>ヨサン</t>
    </rPh>
    <phoneticPr fontId="3"/>
  </si>
  <si>
    <t>令和５年度　収支予算書</t>
    <rPh sb="0" eb="2">
      <t>レイワ</t>
    </rPh>
    <rPh sb="3" eb="4">
      <t>ネン</t>
    </rPh>
    <rPh sb="4" eb="5">
      <t>ド</t>
    </rPh>
    <rPh sb="6" eb="7">
      <t>オサム</t>
    </rPh>
    <rPh sb="7" eb="8">
      <t>ササ</t>
    </rPh>
    <rPh sb="8" eb="9">
      <t>ヨ</t>
    </rPh>
    <rPh sb="9" eb="10">
      <t>サン</t>
    </rPh>
    <rPh sb="10" eb="1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</si>
</sst>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Century"/>
      <family val="1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trike/>
      <sz val="10"/>
      <color rgb="FF0070C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6" fillId="0" borderId="0"/>
  </cellStyleXfs>
  <cellXfs count="270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textRotation="180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5" applyFont="1" applyBorder="1" applyAlignment="1" applyProtection="1">
      <alignment vertical="center"/>
      <protection locked="0"/>
    </xf>
    <xf numFmtId="0" fontId="2" fillId="0" borderId="0" xfId="5" applyFont="1" applyFill="1" applyBorder="1" applyAlignment="1" applyProtection="1">
      <alignment vertical="center"/>
      <protection locked="0"/>
    </xf>
    <xf numFmtId="0" fontId="7" fillId="0" borderId="0" xfId="4" applyFont="1" applyFill="1" applyBorder="1" applyAlignment="1" applyProtection="1">
      <protection locked="0"/>
    </xf>
    <xf numFmtId="0" fontId="8" fillId="0" borderId="0" xfId="3">
      <alignment vertical="center"/>
    </xf>
    <xf numFmtId="0" fontId="10" fillId="0" borderId="0" xfId="3" applyFont="1">
      <alignment vertical="center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8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8" fillId="0" borderId="18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0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38" fontId="8" fillId="3" borderId="1" xfId="2" applyFont="1" applyFill="1" applyBorder="1">
      <alignment vertical="center"/>
    </xf>
    <xf numFmtId="0" fontId="8" fillId="3" borderId="3" xfId="3" applyFont="1" applyFill="1" applyBorder="1">
      <alignment vertical="center"/>
    </xf>
    <xf numFmtId="177" fontId="8" fillId="3" borderId="19" xfId="3" applyNumberFormat="1" applyFont="1" applyFill="1" applyBorder="1">
      <alignment vertical="center"/>
    </xf>
    <xf numFmtId="0" fontId="8" fillId="3" borderId="19" xfId="3" applyFont="1" applyFill="1" applyBorder="1">
      <alignment vertical="center"/>
    </xf>
    <xf numFmtId="176" fontId="11" fillId="2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12" fillId="0" borderId="0" xfId="3" applyFont="1">
      <alignment vertical="center"/>
    </xf>
    <xf numFmtId="0" fontId="8" fillId="3" borderId="21" xfId="3" applyFont="1" applyFill="1" applyBorder="1" applyAlignment="1">
      <alignment horizontal="distributed" vertical="top"/>
    </xf>
    <xf numFmtId="0" fontId="8" fillId="3" borderId="22" xfId="3" applyFont="1" applyFill="1" applyBorder="1" applyAlignment="1">
      <alignment horizontal="distributed" vertical="top"/>
    </xf>
    <xf numFmtId="0" fontId="8" fillId="3" borderId="19" xfId="3" applyFont="1" applyFill="1" applyBorder="1" applyAlignment="1">
      <alignment horizontal="distributed" vertical="top"/>
    </xf>
    <xf numFmtId="176" fontId="2" fillId="0" borderId="23" xfId="0" applyNumberFormat="1" applyFont="1" applyFill="1" applyBorder="1" applyAlignment="1" applyProtection="1">
      <alignment horizontal="right" vertical="center"/>
    </xf>
    <xf numFmtId="176" fontId="2" fillId="0" borderId="20" xfId="0" applyNumberFormat="1" applyFont="1" applyFill="1" applyBorder="1" applyAlignment="1" applyProtection="1">
      <alignment horizontal="right" vertical="center"/>
    </xf>
    <xf numFmtId="176" fontId="2" fillId="0" borderId="24" xfId="0" applyNumberFormat="1" applyFont="1" applyFill="1" applyBorder="1" applyAlignment="1" applyProtection="1">
      <alignment horizontal="right" vertical="center"/>
    </xf>
    <xf numFmtId="176" fontId="11" fillId="4" borderId="20" xfId="0" applyNumberFormat="1" applyFont="1" applyFill="1" applyBorder="1" applyAlignment="1" applyProtection="1">
      <alignment horizontal="right" vertical="center"/>
      <protection locked="0"/>
    </xf>
    <xf numFmtId="0" fontId="8" fillId="3" borderId="2" xfId="3" applyFont="1" applyFill="1" applyBorder="1" applyAlignment="1">
      <alignment horizontal="distributed" vertical="center"/>
    </xf>
    <xf numFmtId="176" fontId="13" fillId="2" borderId="20" xfId="0" applyNumberFormat="1" applyFont="1" applyFill="1" applyBorder="1" applyAlignment="1" applyProtection="1">
      <alignment horizontal="right" vertical="center"/>
      <protection locked="0"/>
    </xf>
    <xf numFmtId="176" fontId="13" fillId="4" borderId="20" xfId="0" applyNumberFormat="1" applyFont="1" applyFill="1" applyBorder="1" applyAlignment="1" applyProtection="1">
      <alignment horizontal="right" vertical="center"/>
      <protection locked="0"/>
    </xf>
    <xf numFmtId="176" fontId="13" fillId="0" borderId="23" xfId="0" applyNumberFormat="1" applyFont="1" applyFill="1" applyBorder="1" applyAlignment="1" applyProtection="1">
      <alignment horizontal="right" vertical="center"/>
    </xf>
    <xf numFmtId="176" fontId="13" fillId="0" borderId="20" xfId="0" applyNumberFormat="1" applyFont="1" applyFill="1" applyBorder="1" applyAlignment="1" applyProtection="1">
      <alignment horizontal="right" vertical="center"/>
    </xf>
    <xf numFmtId="176" fontId="13" fillId="0" borderId="24" xfId="0" applyNumberFormat="1" applyFont="1" applyFill="1" applyBorder="1" applyAlignment="1" applyProtection="1">
      <alignment horizontal="right" vertical="center"/>
    </xf>
    <xf numFmtId="0" fontId="15" fillId="0" borderId="0" xfId="3" applyFont="1">
      <alignment vertical="center"/>
    </xf>
    <xf numFmtId="0" fontId="15" fillId="0" borderId="0" xfId="3" applyFont="1" applyAlignment="1">
      <alignment horizontal="right" vertical="center"/>
    </xf>
    <xf numFmtId="0" fontId="15" fillId="0" borderId="18" xfId="3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0" fontId="15" fillId="0" borderId="0" xfId="3" applyFont="1" applyBorder="1" applyAlignment="1">
      <alignment horizontal="left" vertical="center" wrapText="1"/>
    </xf>
    <xf numFmtId="0" fontId="15" fillId="0" borderId="1" xfId="3" applyFont="1" applyBorder="1" applyAlignment="1">
      <alignment horizontal="center" vertical="center"/>
    </xf>
    <xf numFmtId="0" fontId="15" fillId="3" borderId="21" xfId="3" applyFont="1" applyFill="1" applyBorder="1" applyAlignment="1">
      <alignment horizontal="distributed" vertical="top"/>
    </xf>
    <xf numFmtId="0" fontId="15" fillId="3" borderId="22" xfId="3" applyFont="1" applyFill="1" applyBorder="1" applyAlignment="1">
      <alignment horizontal="distributed" vertical="top"/>
    </xf>
    <xf numFmtId="0" fontId="15" fillId="3" borderId="19" xfId="3" applyFont="1" applyFill="1" applyBorder="1" applyAlignment="1">
      <alignment horizontal="distributed" vertical="top"/>
    </xf>
    <xf numFmtId="0" fontId="15" fillId="3" borderId="2" xfId="3" applyFont="1" applyFill="1" applyBorder="1" applyAlignment="1">
      <alignment horizontal="distributed" vertical="center"/>
    </xf>
    <xf numFmtId="38" fontId="15" fillId="3" borderId="1" xfId="2" applyFont="1" applyFill="1" applyBorder="1">
      <alignment vertical="center"/>
    </xf>
    <xf numFmtId="0" fontId="15" fillId="3" borderId="3" xfId="3" applyFont="1" applyFill="1" applyBorder="1">
      <alignment vertical="center"/>
    </xf>
    <xf numFmtId="177" fontId="15" fillId="3" borderId="19" xfId="3" applyNumberFormat="1" applyFont="1" applyFill="1" applyBorder="1">
      <alignment vertical="center"/>
    </xf>
    <xf numFmtId="0" fontId="15" fillId="3" borderId="19" xfId="3" applyFont="1" applyFill="1" applyBorder="1">
      <alignment vertical="center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2" xfId="0" applyFont="1" applyBorder="1" applyAlignment="1" applyProtection="1">
      <alignment vertical="center" wrapText="1"/>
    </xf>
    <xf numFmtId="0" fontId="13" fillId="0" borderId="14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distributed" vertical="center"/>
    </xf>
    <xf numFmtId="0" fontId="14" fillId="0" borderId="0" xfId="0" applyFont="1" applyBorder="1" applyAlignment="1" applyProtection="1">
      <alignment horizontal="distributed"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textRotation="180"/>
    </xf>
    <xf numFmtId="0" fontId="13" fillId="0" borderId="0" xfId="0" applyFont="1" applyBorder="1" applyAlignment="1" applyProtection="1">
      <alignment horizontal="right" vertical="center"/>
    </xf>
    <xf numFmtId="0" fontId="2" fillId="0" borderId="0" xfId="5" applyFont="1" applyBorder="1" applyAlignment="1" applyProtection="1">
      <alignment vertical="center"/>
    </xf>
    <xf numFmtId="0" fontId="2" fillId="0" borderId="0" xfId="5" applyFont="1" applyFill="1" applyBorder="1" applyAlignment="1" applyProtection="1">
      <alignment vertical="center"/>
    </xf>
    <xf numFmtId="0" fontId="7" fillId="0" borderId="0" xfId="4" applyFont="1" applyFill="1" applyBorder="1" applyAlignment="1" applyProtection="1"/>
    <xf numFmtId="0" fontId="2" fillId="0" borderId="18" xfId="0" applyFont="1" applyFill="1" applyBorder="1" applyAlignment="1" applyProtection="1">
      <alignment horizontal="distributed" vertical="center"/>
      <protection locked="0"/>
    </xf>
    <xf numFmtId="176" fontId="2" fillId="0" borderId="38" xfId="0" applyNumberFormat="1" applyFont="1" applyFill="1" applyBorder="1" applyAlignment="1" applyProtection="1">
      <alignment horizontal="right" vertical="center"/>
    </xf>
    <xf numFmtId="176" fontId="2" fillId="0" borderId="16" xfId="0" applyNumberFormat="1" applyFont="1" applyFill="1" applyBorder="1" applyAlignment="1" applyProtection="1">
      <alignment horizontal="right" vertical="center"/>
    </xf>
    <xf numFmtId="176" fontId="2" fillId="0" borderId="32" xfId="0" applyNumberFormat="1" applyFont="1" applyFill="1" applyBorder="1" applyAlignment="1" applyProtection="1">
      <alignment horizontal="right" vertical="center"/>
    </xf>
    <xf numFmtId="176" fontId="11" fillId="5" borderId="2" xfId="0" applyNumberFormat="1" applyFont="1" applyFill="1" applyBorder="1" applyAlignment="1" applyProtection="1">
      <alignment horizontal="right" vertical="center"/>
      <protection locked="0"/>
    </xf>
    <xf numFmtId="176" fontId="11" fillId="5" borderId="3" xfId="0" applyNumberFormat="1" applyFont="1" applyFill="1" applyBorder="1" applyAlignment="1" applyProtection="1">
      <alignment horizontal="right" vertical="center"/>
      <protection locked="0"/>
    </xf>
    <xf numFmtId="176" fontId="2" fillId="0" borderId="36" xfId="0" applyNumberFormat="1" applyFont="1" applyFill="1" applyBorder="1" applyAlignment="1" applyProtection="1">
      <alignment horizontal="right" vertical="center"/>
    </xf>
    <xf numFmtId="176" fontId="2" fillId="0" borderId="9" xfId="0" applyNumberFormat="1" applyFont="1" applyFill="1" applyBorder="1" applyAlignment="1" applyProtection="1">
      <alignment horizontal="right" vertical="center"/>
    </xf>
    <xf numFmtId="176" fontId="2" fillId="0" borderId="37" xfId="0" applyNumberFormat="1" applyFont="1" applyFill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horizontal="distributed" vertical="center"/>
      <protection locked="0"/>
    </xf>
    <xf numFmtId="176" fontId="2" fillId="0" borderId="26" xfId="0" applyNumberFormat="1" applyFont="1" applyFill="1" applyBorder="1" applyAlignment="1" applyProtection="1">
      <alignment horizontal="right" vertical="center"/>
    </xf>
    <xf numFmtId="176" fontId="2" fillId="0" borderId="7" xfId="0" applyNumberFormat="1" applyFont="1" applyFill="1" applyBorder="1" applyAlignment="1" applyProtection="1">
      <alignment horizontal="right" vertical="center"/>
    </xf>
    <xf numFmtId="0" fontId="2" fillId="0" borderId="31" xfId="0" applyFont="1" applyBorder="1" applyAlignment="1" applyProtection="1">
      <alignment horizontal="distributed" vertical="center" wrapText="1"/>
      <protection locked="0"/>
    </xf>
    <xf numFmtId="176" fontId="2" fillId="0" borderId="27" xfId="0" applyNumberFormat="1" applyFont="1" applyFill="1" applyBorder="1" applyAlignment="1" applyProtection="1">
      <alignment horizontal="right" vertical="center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distributed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textRotation="180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distributed" vertical="center" wrapText="1"/>
      <protection locked="0"/>
    </xf>
    <xf numFmtId="0" fontId="2" fillId="0" borderId="28" xfId="0" applyFont="1" applyBorder="1" applyAlignment="1" applyProtection="1">
      <alignment horizontal="distributed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distributed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vertical="center"/>
      <protection locked="0"/>
    </xf>
    <xf numFmtId="49" fontId="11" fillId="4" borderId="26" xfId="0" applyNumberFormat="1" applyFont="1" applyFill="1" applyBorder="1" applyAlignment="1" applyProtection="1">
      <alignment vertical="center"/>
      <protection locked="0"/>
    </xf>
    <xf numFmtId="49" fontId="11" fillId="4" borderId="25" xfId="0" applyNumberFormat="1" applyFont="1" applyFill="1" applyBorder="1" applyAlignment="1" applyProtection="1">
      <alignment vertical="center"/>
      <protection locked="0"/>
    </xf>
    <xf numFmtId="49" fontId="11" fillId="4" borderId="27" xfId="0" applyNumberFormat="1" applyFont="1" applyFill="1" applyBorder="1" applyAlignment="1" applyProtection="1">
      <alignment vertical="center"/>
      <protection locked="0"/>
    </xf>
    <xf numFmtId="49" fontId="2" fillId="4" borderId="26" xfId="0" applyNumberFormat="1" applyFont="1" applyFill="1" applyBorder="1" applyAlignment="1" applyProtection="1">
      <alignment horizontal="center" vertical="center"/>
      <protection locked="0"/>
    </xf>
    <xf numFmtId="49" fontId="2" fillId="4" borderId="25" xfId="0" applyNumberFormat="1" applyFont="1" applyFill="1" applyBorder="1" applyAlignment="1" applyProtection="1">
      <alignment horizontal="center" vertical="center"/>
      <protection locked="0"/>
    </xf>
    <xf numFmtId="49" fontId="2" fillId="4" borderId="27" xfId="0" applyNumberFormat="1" applyFont="1" applyFill="1" applyBorder="1" applyAlignment="1" applyProtection="1">
      <alignment horizontal="center" vertical="center"/>
      <protection locked="0"/>
    </xf>
    <xf numFmtId="176" fontId="13" fillId="0" borderId="36" xfId="0" applyNumberFormat="1" applyFont="1" applyFill="1" applyBorder="1" applyAlignment="1" applyProtection="1">
      <alignment horizontal="right" vertical="center"/>
    </xf>
    <xf numFmtId="176" fontId="13" fillId="0" borderId="9" xfId="0" applyNumberFormat="1" applyFont="1" applyFill="1" applyBorder="1" applyAlignment="1" applyProtection="1">
      <alignment horizontal="right" vertical="center"/>
    </xf>
    <xf numFmtId="176" fontId="13" fillId="0" borderId="38" xfId="0" applyNumberFormat="1" applyFont="1" applyFill="1" applyBorder="1" applyAlignment="1" applyProtection="1">
      <alignment horizontal="right" vertical="center"/>
    </xf>
    <xf numFmtId="176" fontId="13" fillId="0" borderId="16" xfId="0" applyNumberFormat="1" applyFont="1" applyFill="1" applyBorder="1" applyAlignment="1" applyProtection="1">
      <alignment horizontal="right" vertical="center"/>
    </xf>
    <xf numFmtId="176" fontId="13" fillId="0" borderId="32" xfId="0" applyNumberFormat="1" applyFont="1" applyFill="1" applyBorder="1" applyAlignment="1" applyProtection="1">
      <alignment horizontal="right" vertical="center"/>
    </xf>
    <xf numFmtId="176" fontId="13" fillId="0" borderId="26" xfId="0" applyNumberFormat="1" applyFont="1" applyFill="1" applyBorder="1" applyAlignment="1" applyProtection="1">
      <alignment horizontal="right" vertical="center"/>
    </xf>
    <xf numFmtId="176" fontId="13" fillId="0" borderId="7" xfId="0" applyNumberFormat="1" applyFont="1" applyFill="1" applyBorder="1" applyAlignment="1" applyProtection="1">
      <alignment horizontal="right" vertical="center"/>
    </xf>
    <xf numFmtId="176" fontId="13" fillId="5" borderId="2" xfId="0" applyNumberFormat="1" applyFont="1" applyFill="1" applyBorder="1" applyAlignment="1" applyProtection="1">
      <alignment horizontal="right" vertical="center"/>
      <protection locked="0"/>
    </xf>
    <xf numFmtId="176" fontId="13" fillId="5" borderId="3" xfId="0" applyNumberFormat="1" applyFont="1" applyFill="1" applyBorder="1" applyAlignment="1" applyProtection="1">
      <alignment horizontal="right" vertical="center"/>
      <protection locked="0"/>
    </xf>
    <xf numFmtId="176" fontId="13" fillId="0" borderId="37" xfId="0" applyNumberFormat="1" applyFont="1" applyFill="1" applyBorder="1" applyAlignment="1" applyProtection="1">
      <alignment horizontal="right" vertical="center"/>
    </xf>
    <xf numFmtId="0" fontId="13" fillId="0" borderId="14" xfId="0" applyFont="1" applyBorder="1" applyAlignment="1" applyProtection="1">
      <alignment horizontal="distributed" vertical="center"/>
    </xf>
    <xf numFmtId="0" fontId="13" fillId="0" borderId="17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distributed"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49" fontId="13" fillId="0" borderId="26" xfId="0" applyNumberFormat="1" applyFont="1" applyBorder="1" applyAlignment="1" applyProtection="1">
      <alignment vertical="center"/>
    </xf>
    <xf numFmtId="49" fontId="13" fillId="0" borderId="25" xfId="0" applyNumberFormat="1" applyFont="1" applyBorder="1" applyAlignment="1" applyProtection="1">
      <alignment vertical="center"/>
    </xf>
    <xf numFmtId="49" fontId="13" fillId="0" borderId="27" xfId="0" applyNumberFormat="1" applyFont="1" applyBorder="1" applyAlignment="1" applyProtection="1">
      <alignment vertical="center"/>
    </xf>
    <xf numFmtId="49" fontId="13" fillId="4" borderId="26" xfId="0" applyNumberFormat="1" applyFont="1" applyFill="1" applyBorder="1" applyAlignment="1" applyProtection="1">
      <alignment vertical="center"/>
      <protection locked="0"/>
    </xf>
    <xf numFmtId="49" fontId="13" fillId="4" borderId="25" xfId="0" applyNumberFormat="1" applyFont="1" applyFill="1" applyBorder="1" applyAlignment="1" applyProtection="1">
      <alignment vertical="center"/>
      <protection locked="0"/>
    </xf>
    <xf numFmtId="49" fontId="13" fillId="4" borderId="27" xfId="0" applyNumberFormat="1" applyFont="1" applyFill="1" applyBorder="1" applyAlignment="1" applyProtection="1">
      <alignment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distributed" vertical="center" wrapText="1"/>
    </xf>
    <xf numFmtId="0" fontId="13" fillId="0" borderId="31" xfId="0" applyFont="1" applyBorder="1" applyAlignment="1" applyProtection="1">
      <alignment horizontal="distributed" vertical="center"/>
    </xf>
    <xf numFmtId="0" fontId="13" fillId="0" borderId="18" xfId="0" applyFont="1" applyBorder="1" applyAlignment="1" applyProtection="1">
      <alignment vertical="center"/>
    </xf>
    <xf numFmtId="0" fontId="13" fillId="0" borderId="32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textRotation="180"/>
    </xf>
    <xf numFmtId="0" fontId="13" fillId="0" borderId="28" xfId="0" applyFont="1" applyBorder="1" applyAlignment="1" applyProtection="1">
      <alignment horizontal="distributed" vertical="center"/>
    </xf>
    <xf numFmtId="0" fontId="13" fillId="0" borderId="31" xfId="0" applyFont="1" applyBorder="1" applyAlignment="1" applyProtection="1">
      <alignment horizontal="distributed" vertical="center" wrapText="1"/>
    </xf>
    <xf numFmtId="0" fontId="13" fillId="0" borderId="18" xfId="0" applyFont="1" applyFill="1" applyBorder="1" applyAlignment="1" applyProtection="1">
      <alignment horizontal="distributed" vertical="center"/>
    </xf>
    <xf numFmtId="0" fontId="13" fillId="0" borderId="33" xfId="0" applyFont="1" applyBorder="1" applyAlignment="1" applyProtection="1">
      <alignment horizontal="distributed" vertical="center"/>
    </xf>
    <xf numFmtId="0" fontId="13" fillId="0" borderId="0" xfId="0" applyFont="1" applyBorder="1" applyAlignment="1" applyProtection="1">
      <alignment horizontal="distributed" vertical="center"/>
    </xf>
    <xf numFmtId="176" fontId="13" fillId="0" borderId="27" xfId="0" applyNumberFormat="1" applyFont="1" applyFill="1" applyBorder="1" applyAlignment="1" applyProtection="1">
      <alignment horizontal="right" vertical="center"/>
    </xf>
    <xf numFmtId="0" fontId="8" fillId="0" borderId="10" xfId="3" applyFont="1" applyBorder="1" applyAlignment="1">
      <alignment horizontal="center" vertical="center"/>
    </xf>
    <xf numFmtId="0" fontId="8" fillId="0" borderId="39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8" fillId="3" borderId="18" xfId="3" applyFont="1" applyFill="1" applyBorder="1" applyAlignment="1">
      <alignment vertical="center"/>
    </xf>
    <xf numFmtId="0" fontId="8" fillId="0" borderId="33" xfId="3" applyFont="1" applyBorder="1" applyAlignment="1">
      <alignment horizontal="left" vertical="center" wrapText="1"/>
    </xf>
    <xf numFmtId="0" fontId="10" fillId="0" borderId="21" xfId="3" applyFont="1" applyFill="1" applyBorder="1" applyAlignment="1">
      <alignment vertical="top" wrapText="1"/>
    </xf>
    <xf numFmtId="0" fontId="10" fillId="0" borderId="22" xfId="3" applyFont="1" applyFill="1" applyBorder="1" applyAlignment="1">
      <alignment vertical="top"/>
    </xf>
    <xf numFmtId="0" fontId="10" fillId="0" borderId="19" xfId="3" applyFont="1" applyFill="1" applyBorder="1" applyAlignment="1">
      <alignment vertical="top"/>
    </xf>
    <xf numFmtId="0" fontId="10" fillId="3" borderId="21" xfId="3" applyFont="1" applyFill="1" applyBorder="1" applyAlignment="1">
      <alignment vertical="top" wrapText="1"/>
    </xf>
    <xf numFmtId="0" fontId="10" fillId="3" borderId="22" xfId="3" applyFont="1" applyFill="1" applyBorder="1" applyAlignment="1">
      <alignment vertical="top" wrapText="1"/>
    </xf>
    <xf numFmtId="0" fontId="10" fillId="3" borderId="19" xfId="3" applyFont="1" applyFill="1" applyBorder="1" applyAlignment="1">
      <alignment vertical="top" wrapText="1"/>
    </xf>
    <xf numFmtId="177" fontId="10" fillId="0" borderId="21" xfId="3" applyNumberFormat="1" applyFont="1" applyFill="1" applyBorder="1" applyAlignment="1">
      <alignment vertical="top"/>
    </xf>
    <xf numFmtId="177" fontId="10" fillId="0" borderId="22" xfId="3" applyNumberFormat="1" applyFont="1" applyFill="1" applyBorder="1" applyAlignment="1">
      <alignment vertical="top"/>
    </xf>
    <xf numFmtId="177" fontId="10" fillId="0" borderId="19" xfId="3" applyNumberFormat="1" applyFont="1" applyFill="1" applyBorder="1" applyAlignment="1">
      <alignment vertical="top"/>
    </xf>
    <xf numFmtId="38" fontId="10" fillId="0" borderId="21" xfId="2" applyFont="1" applyFill="1" applyBorder="1" applyAlignment="1">
      <alignment vertical="top"/>
    </xf>
    <xf numFmtId="38" fontId="10" fillId="0" borderId="22" xfId="2" applyFont="1" applyFill="1" applyBorder="1" applyAlignment="1">
      <alignment vertical="top"/>
    </xf>
    <xf numFmtId="38" fontId="10" fillId="0" borderId="19" xfId="2" applyFont="1" applyFill="1" applyBorder="1" applyAlignment="1">
      <alignment vertical="top"/>
    </xf>
    <xf numFmtId="38" fontId="10" fillId="3" borderId="21" xfId="2" applyFont="1" applyFill="1" applyBorder="1" applyAlignment="1">
      <alignment vertical="top"/>
    </xf>
    <xf numFmtId="38" fontId="10" fillId="3" borderId="22" xfId="2" applyFont="1" applyFill="1" applyBorder="1" applyAlignment="1">
      <alignment vertical="top"/>
    </xf>
    <xf numFmtId="38" fontId="10" fillId="3" borderId="19" xfId="2" applyFont="1" applyFill="1" applyBorder="1" applyAlignment="1">
      <alignment vertical="top"/>
    </xf>
    <xf numFmtId="0" fontId="10" fillId="0" borderId="21" xfId="3" applyFont="1" applyFill="1" applyBorder="1" applyAlignment="1">
      <alignment vertical="top"/>
    </xf>
    <xf numFmtId="177" fontId="10" fillId="3" borderId="21" xfId="3" applyNumberFormat="1" applyFont="1" applyFill="1" applyBorder="1" applyAlignment="1">
      <alignment vertical="top"/>
    </xf>
    <xf numFmtId="177" fontId="10" fillId="3" borderId="22" xfId="3" applyNumberFormat="1" applyFont="1" applyFill="1" applyBorder="1" applyAlignment="1">
      <alignment vertical="top"/>
    </xf>
    <xf numFmtId="177" fontId="10" fillId="3" borderId="19" xfId="3" applyNumberFormat="1" applyFont="1" applyFill="1" applyBorder="1" applyAlignment="1">
      <alignment vertical="top"/>
    </xf>
    <xf numFmtId="38" fontId="15" fillId="0" borderId="21" xfId="2" applyFont="1" applyFill="1" applyBorder="1" applyAlignment="1" applyProtection="1">
      <alignment vertical="top"/>
      <protection locked="0"/>
    </xf>
    <xf numFmtId="38" fontId="15" fillId="0" borderId="22" xfId="2" applyFont="1" applyFill="1" applyBorder="1" applyAlignment="1" applyProtection="1">
      <alignment vertical="top"/>
      <protection locked="0"/>
    </xf>
    <xf numFmtId="38" fontId="15" fillId="0" borderId="19" xfId="2" applyFont="1" applyFill="1" applyBorder="1" applyAlignment="1" applyProtection="1">
      <alignment vertical="top"/>
      <protection locked="0"/>
    </xf>
    <xf numFmtId="177" fontId="15" fillId="3" borderId="21" xfId="3" applyNumberFormat="1" applyFont="1" applyFill="1" applyBorder="1" applyAlignment="1">
      <alignment vertical="top"/>
    </xf>
    <xf numFmtId="177" fontId="15" fillId="3" borderId="22" xfId="3" applyNumberFormat="1" applyFont="1" applyFill="1" applyBorder="1" applyAlignment="1">
      <alignment vertical="top"/>
    </xf>
    <xf numFmtId="177" fontId="15" fillId="3" borderId="19" xfId="3" applyNumberFormat="1" applyFont="1" applyFill="1" applyBorder="1" applyAlignment="1">
      <alignment vertical="top"/>
    </xf>
    <xf numFmtId="0" fontId="15" fillId="0" borderId="21" xfId="3" applyFont="1" applyFill="1" applyBorder="1" applyAlignment="1" applyProtection="1">
      <alignment vertical="top"/>
      <protection locked="0"/>
    </xf>
    <xf numFmtId="0" fontId="15" fillId="0" borderId="22" xfId="3" applyFont="1" applyFill="1" applyBorder="1" applyAlignment="1" applyProtection="1">
      <alignment vertical="top"/>
      <protection locked="0"/>
    </xf>
    <xf numFmtId="0" fontId="15" fillId="0" borderId="19" xfId="3" applyFont="1" applyFill="1" applyBorder="1" applyAlignment="1" applyProtection="1">
      <alignment vertical="top"/>
      <protection locked="0"/>
    </xf>
    <xf numFmtId="0" fontId="16" fillId="0" borderId="0" xfId="3" applyFont="1" applyAlignment="1">
      <alignment horizontal="center" vertical="center"/>
    </xf>
    <xf numFmtId="0" fontId="15" fillId="3" borderId="18" xfId="3" applyFont="1" applyFill="1" applyBorder="1" applyAlignment="1">
      <alignment vertical="center"/>
    </xf>
    <xf numFmtId="0" fontId="15" fillId="0" borderId="2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39" xfId="3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/>
    </xf>
    <xf numFmtId="0" fontId="15" fillId="0" borderId="32" xfId="3" applyFont="1" applyBorder="1" applyAlignment="1">
      <alignment horizontal="center" vertical="center"/>
    </xf>
    <xf numFmtId="0" fontId="15" fillId="0" borderId="14" xfId="3" applyFont="1" applyBorder="1" applyAlignment="1">
      <alignment horizontal="center" vertical="center"/>
    </xf>
    <xf numFmtId="0" fontId="15" fillId="0" borderId="33" xfId="3" applyFont="1" applyBorder="1" applyAlignment="1">
      <alignment horizontal="left" vertical="center" wrapText="1"/>
    </xf>
    <xf numFmtId="0" fontId="15" fillId="0" borderId="21" xfId="3" applyFont="1" applyBorder="1" applyAlignment="1">
      <alignment horizontal="center" vertical="center"/>
    </xf>
    <xf numFmtId="0" fontId="15" fillId="0" borderId="22" xfId="3" applyFont="1" applyBorder="1" applyAlignment="1">
      <alignment horizontal="center" vertical="center"/>
    </xf>
    <xf numFmtId="0" fontId="15" fillId="0" borderId="19" xfId="3" applyFont="1" applyBorder="1" applyAlignment="1">
      <alignment horizontal="center" vertical="center"/>
    </xf>
    <xf numFmtId="177" fontId="15" fillId="0" borderId="21" xfId="3" applyNumberFormat="1" applyFont="1" applyFill="1" applyBorder="1" applyAlignment="1" applyProtection="1">
      <alignment vertical="top"/>
      <protection locked="0"/>
    </xf>
    <xf numFmtId="177" fontId="15" fillId="0" borderId="22" xfId="3" applyNumberFormat="1" applyFont="1" applyFill="1" applyBorder="1" applyAlignment="1" applyProtection="1">
      <alignment vertical="top"/>
      <protection locked="0"/>
    </xf>
    <xf numFmtId="177" fontId="15" fillId="0" borderId="19" xfId="3" applyNumberFormat="1" applyFont="1" applyFill="1" applyBorder="1" applyAlignment="1" applyProtection="1">
      <alignment vertical="top"/>
      <protection locked="0"/>
    </xf>
    <xf numFmtId="0" fontId="15" fillId="3" borderId="21" xfId="3" applyFont="1" applyFill="1" applyBorder="1" applyAlignment="1">
      <alignment vertical="top" wrapText="1"/>
    </xf>
    <xf numFmtId="0" fontId="15" fillId="3" borderId="22" xfId="3" applyFont="1" applyFill="1" applyBorder="1" applyAlignment="1">
      <alignment vertical="top" wrapText="1"/>
    </xf>
    <xf numFmtId="0" fontId="15" fillId="3" borderId="19" xfId="3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horizontal="center" vertical="center"/>
    </xf>
  </cellXfs>
  <cellStyles count="6">
    <cellStyle name="桁区切り 2" xfId="1"/>
    <cellStyle name="桁区切り 3" xfId="2"/>
    <cellStyle name="標準" xfId="0" builtinId="0"/>
    <cellStyle name="標準 2" xfId="3"/>
    <cellStyle name="標準_記入例" xfId="4"/>
    <cellStyle name="標準_別紙３－２収支予算書" xfId="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269079</xdr:colOff>
      <xdr:row>14</xdr:row>
      <xdr:rowOff>6196</xdr:rowOff>
    </xdr:from>
    <xdr:ext cx="2569371" cy="425758"/>
    <xdr:sp macro="" textlink="">
      <xdr:nvSpPr>
        <xdr:cNvPr id="4" name="四角形吹き出し 3"/>
        <xdr:cNvSpPr/>
      </xdr:nvSpPr>
      <xdr:spPr>
        <a:xfrm>
          <a:off x="1069179" y="3311371"/>
          <a:ext cx="2569371" cy="425758"/>
        </a:xfrm>
        <a:prstGeom prst="wedgeRectCallout">
          <a:avLst>
            <a:gd name="adj1" fmla="val 18929"/>
            <a:gd name="adj2" fmla="val -90662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収入の合計と、支出の事業に要する経費の合計は同額となります。</a:t>
          </a:r>
        </a:p>
      </xdr:txBody>
    </xdr:sp>
    <xdr:clientData/>
  </xdr:oneCellAnchor>
  <xdr:oneCellAnchor>
    <xdr:from>
      <xdr:col>6</xdr:col>
      <xdr:colOff>1181098</xdr:colOff>
      <xdr:row>17</xdr:row>
      <xdr:rowOff>193005</xdr:rowOff>
    </xdr:from>
    <xdr:ext cx="3990977" cy="692690"/>
    <xdr:sp macro="" textlink="">
      <xdr:nvSpPr>
        <xdr:cNvPr id="5" name="正方形/長方形 4"/>
        <xdr:cNvSpPr/>
      </xdr:nvSpPr>
      <xdr:spPr>
        <a:xfrm>
          <a:off x="3419473" y="4460205"/>
          <a:ext cx="3990977" cy="692690"/>
        </a:xfrm>
        <a:prstGeom prst="rect">
          <a:avLst/>
        </a:prstGeom>
        <a:solidFill>
          <a:schemeClr val="bg1"/>
        </a:solidFill>
        <a:ln w="254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支出の欄には入力しないでください。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（「経費内訳」シートに入力すると自動的に反映されます。）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Ｃ欄のみ入力してください。</a:t>
          </a:r>
        </a:p>
      </xdr:txBody>
    </xdr:sp>
    <xdr:clientData/>
  </xdr:oneCellAnchor>
  <xdr:oneCellAnchor>
    <xdr:from>
      <xdr:col>11</xdr:col>
      <xdr:colOff>452436</xdr:colOff>
      <xdr:row>21</xdr:row>
      <xdr:rowOff>84788</xdr:rowOff>
    </xdr:from>
    <xdr:ext cx="1195389" cy="275717"/>
    <xdr:sp macro="" textlink="">
      <xdr:nvSpPr>
        <xdr:cNvPr id="6" name="四角形吹き出し 5"/>
        <xdr:cNvSpPr/>
      </xdr:nvSpPr>
      <xdr:spPr>
        <a:xfrm>
          <a:off x="7043736" y="9695513"/>
          <a:ext cx="1195389" cy="275717"/>
        </a:xfrm>
        <a:prstGeom prst="wedgeRectCallout">
          <a:avLst>
            <a:gd name="adj1" fmla="val -88700"/>
            <a:gd name="adj2" fmla="val -22389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対象経費限度額</a:t>
          </a:r>
        </a:p>
      </xdr:txBody>
    </xdr:sp>
    <xdr:clientData/>
  </xdr:oneCellAnchor>
  <xdr:oneCellAnchor>
    <xdr:from>
      <xdr:col>6</xdr:col>
      <xdr:colOff>1095374</xdr:colOff>
      <xdr:row>21</xdr:row>
      <xdr:rowOff>161925</xdr:rowOff>
    </xdr:from>
    <xdr:ext cx="1335882" cy="1009251"/>
    <xdr:sp macro="" textlink="">
      <xdr:nvSpPr>
        <xdr:cNvPr id="7" name="四角形吹き出し 6"/>
        <xdr:cNvSpPr/>
      </xdr:nvSpPr>
      <xdr:spPr>
        <a:xfrm>
          <a:off x="3333749" y="5686425"/>
          <a:ext cx="1335882" cy="1009251"/>
        </a:xfrm>
        <a:prstGeom prst="wedgeRectCallout">
          <a:avLst>
            <a:gd name="adj1" fmla="val -41136"/>
            <a:gd name="adj2" fmla="val -70575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100">
              <a:solidFill>
                <a:schemeClr val="tx1"/>
              </a:solidFill>
            </a:rPr>
            <a:t>事業に要する経費は、助成対象経費総額Ａと助成対象外経費の合計となります。</a:t>
          </a:r>
        </a:p>
      </xdr:txBody>
    </xdr:sp>
    <xdr:clientData/>
  </xdr:oneCellAnchor>
  <xdr:oneCellAnchor>
    <xdr:from>
      <xdr:col>8</xdr:col>
      <xdr:colOff>490537</xdr:colOff>
      <xdr:row>10</xdr:row>
      <xdr:rowOff>175243</xdr:rowOff>
    </xdr:from>
    <xdr:ext cx="3214688" cy="292452"/>
    <xdr:sp macro="" textlink="">
      <xdr:nvSpPr>
        <xdr:cNvPr id="8" name="正方形/長方形 7"/>
        <xdr:cNvSpPr/>
      </xdr:nvSpPr>
      <xdr:spPr>
        <a:xfrm>
          <a:off x="4824412" y="2432668"/>
          <a:ext cx="3214688" cy="29245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色付けされている部分のみ入力してください。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647701</xdr:colOff>
      <xdr:row>12</xdr:row>
      <xdr:rowOff>323850</xdr:rowOff>
    </xdr:from>
    <xdr:to>
      <xdr:col>2</xdr:col>
      <xdr:colOff>2276475</xdr:colOff>
      <xdr:row>15</xdr:row>
      <xdr:rowOff>76200</xdr:rowOff>
    </xdr:to>
    <xdr:sp macro="" textlink="">
      <xdr:nvSpPr>
        <xdr:cNvPr id="3" name="四角形吹き出し 2"/>
        <xdr:cNvSpPr/>
      </xdr:nvSpPr>
      <xdr:spPr>
        <a:xfrm>
          <a:off x="1695451" y="2314575"/>
          <a:ext cx="2486024" cy="752475"/>
        </a:xfrm>
        <a:prstGeom prst="wedgeRectCallout">
          <a:avLst>
            <a:gd name="adj1" fmla="val -28199"/>
            <a:gd name="adj2" fmla="val -71292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u="sng">
              <a:solidFill>
                <a:sysClr val="windowText" lastClr="000000"/>
              </a:solidFill>
            </a:rPr>
            <a:t>助成対象経費は、</a:t>
          </a:r>
          <a:r>
            <a:rPr kumimoji="1" lang="en-US" altLang="ja-JP" sz="1000" u="sng">
              <a:solidFill>
                <a:sysClr val="windowText" lastClr="000000"/>
              </a:solidFill>
            </a:rPr>
            <a:t>JSC</a:t>
          </a:r>
          <a:r>
            <a:rPr kumimoji="1" lang="ja-JP" altLang="en-US" sz="1000" u="sng">
              <a:solidFill>
                <a:sysClr val="windowText" lastClr="000000"/>
              </a:solidFill>
            </a:rPr>
            <a:t>指定仕様の車両本体価格（消費税込）です。</a:t>
          </a:r>
          <a:endParaRPr kumimoji="1" lang="en-US" altLang="ja-JP" sz="1000" u="sng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その他にかかる経費は全て対象外経費となります。</a:t>
          </a:r>
        </a:p>
      </xdr:txBody>
    </xdr:sp>
    <xdr:clientData/>
  </xdr:twoCellAnchor>
  <xdr:twoCellAnchor>
    <xdr:from>
      <xdr:col>6</xdr:col>
      <xdr:colOff>590550</xdr:colOff>
      <xdr:row>4</xdr:row>
      <xdr:rowOff>219073</xdr:rowOff>
    </xdr:from>
    <xdr:to>
      <xdr:col>6</xdr:col>
      <xdr:colOff>2562225</xdr:colOff>
      <xdr:row>11</xdr:row>
      <xdr:rowOff>9973</xdr:rowOff>
    </xdr:to>
    <xdr:sp macro="" textlink="">
      <xdr:nvSpPr>
        <xdr:cNvPr id="4" name="四角形吹き出し 3"/>
        <xdr:cNvSpPr/>
      </xdr:nvSpPr>
      <xdr:spPr>
        <a:xfrm>
          <a:off x="9544050" y="876298"/>
          <a:ext cx="1971675" cy="972000"/>
        </a:xfrm>
        <a:prstGeom prst="wedgeRectCallout">
          <a:avLst>
            <a:gd name="adj1" fmla="val 9643"/>
            <a:gd name="adj2" fmla="val 87950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・</a:t>
          </a:r>
          <a:r>
            <a:rPr kumimoji="1" lang="en-US" altLang="ja-JP" sz="1000">
              <a:solidFill>
                <a:schemeClr val="tx1"/>
              </a:solidFill>
            </a:rPr>
            <a:t>AT</a:t>
          </a:r>
          <a:r>
            <a:rPr kumimoji="1" lang="ja-JP" altLang="en-US" sz="1000">
              <a:solidFill>
                <a:schemeClr val="tx1"/>
              </a:solidFill>
            </a:rPr>
            <a:t>への変更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・オプション装備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・自動車取得税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・自動車リサイクル料　を記入してください。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1047750</xdr:colOff>
      <xdr:row>16</xdr:row>
      <xdr:rowOff>171451</xdr:rowOff>
    </xdr:from>
    <xdr:to>
      <xdr:col>5</xdr:col>
      <xdr:colOff>600075</xdr:colOff>
      <xdr:row>19</xdr:row>
      <xdr:rowOff>142201</xdr:rowOff>
    </xdr:to>
    <xdr:sp macro="" textlink="">
      <xdr:nvSpPr>
        <xdr:cNvPr id="5" name="四角形吹き出し 4"/>
        <xdr:cNvSpPr/>
      </xdr:nvSpPr>
      <xdr:spPr>
        <a:xfrm>
          <a:off x="6477000" y="3495676"/>
          <a:ext cx="2219325" cy="828000"/>
        </a:xfrm>
        <a:prstGeom prst="wedgeRectCallout">
          <a:avLst>
            <a:gd name="adj1" fmla="val 59937"/>
            <a:gd name="adj2" fmla="val -32809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・検査登録手続代行費用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・車庫証明手続代行費用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・納車費用　など代行料等を記入してください。</a:t>
          </a:r>
        </a:p>
      </xdr:txBody>
    </xdr:sp>
    <xdr:clientData/>
  </xdr:twoCellAnchor>
  <xdr:twoCellAnchor>
    <xdr:from>
      <xdr:col>4</xdr:col>
      <xdr:colOff>1000125</xdr:colOff>
      <xdr:row>20</xdr:row>
      <xdr:rowOff>228600</xdr:rowOff>
    </xdr:from>
    <xdr:to>
      <xdr:col>5</xdr:col>
      <xdr:colOff>542925</xdr:colOff>
      <xdr:row>22</xdr:row>
      <xdr:rowOff>28575</xdr:rowOff>
    </xdr:to>
    <xdr:sp macro="" textlink="">
      <xdr:nvSpPr>
        <xdr:cNvPr id="6" name="四角形吹き出し 5"/>
        <xdr:cNvSpPr/>
      </xdr:nvSpPr>
      <xdr:spPr>
        <a:xfrm>
          <a:off x="6429375" y="4695825"/>
          <a:ext cx="2209800" cy="466725"/>
        </a:xfrm>
        <a:prstGeom prst="wedgeRectCallout">
          <a:avLst>
            <a:gd name="adj1" fmla="val 64186"/>
            <a:gd name="adj2" fmla="val -28812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・自動車税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・自動車重量税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・自賠責保険等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・法定費用　などの諸経費を記入してください。</a:t>
          </a:r>
        </a:p>
      </xdr:txBody>
    </xdr:sp>
    <xdr:clientData/>
  </xdr:twoCellAnchor>
  <xdr:twoCellAnchor>
    <xdr:from>
      <xdr:col>2</xdr:col>
      <xdr:colOff>2133598</xdr:colOff>
      <xdr:row>2</xdr:row>
      <xdr:rowOff>152401</xdr:rowOff>
    </xdr:from>
    <xdr:to>
      <xdr:col>4</xdr:col>
      <xdr:colOff>1057275</xdr:colOff>
      <xdr:row>6</xdr:row>
      <xdr:rowOff>171450</xdr:rowOff>
    </xdr:to>
    <xdr:sp macro="" textlink="">
      <xdr:nvSpPr>
        <xdr:cNvPr id="7" name="正方形/長方形 6"/>
        <xdr:cNvSpPr/>
      </xdr:nvSpPr>
      <xdr:spPr>
        <a:xfrm>
          <a:off x="4038598" y="485776"/>
          <a:ext cx="2447927" cy="68579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灰色のセルは数式が入力されているので、変更しないこと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 b="1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</xdr:col>
      <xdr:colOff>704850</xdr:colOff>
      <xdr:row>26</xdr:row>
      <xdr:rowOff>123825</xdr:rowOff>
    </xdr:from>
    <xdr:to>
      <xdr:col>6</xdr:col>
      <xdr:colOff>1971675</xdr:colOff>
      <xdr:row>37</xdr:row>
      <xdr:rowOff>104775</xdr:rowOff>
    </xdr:to>
    <xdr:sp macro="" textlink="">
      <xdr:nvSpPr>
        <xdr:cNvPr id="9" name="正方形/長方形 8"/>
        <xdr:cNvSpPr/>
      </xdr:nvSpPr>
      <xdr:spPr>
        <a:xfrm>
          <a:off x="1752600" y="6305550"/>
          <a:ext cx="9172575" cy="1657350"/>
        </a:xfrm>
        <a:prstGeom prst="rect">
          <a:avLst/>
        </a:prstGeom>
        <a:solidFill>
          <a:srgbClr val="FFFF00"/>
        </a:solidFill>
        <a:ln w="254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●記入例のように、積算内訳欄に内容・積算金額を記載し、それらの合計額を「金額（円）」欄に入力してください。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（「金額（円）」欄に入力すると「収支予算書」上に反映されます。）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en-US" altLang="ja-JP" sz="1200" b="1">
            <a:solidFill>
              <a:srgbClr val="FF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</a:rPr>
            <a:t>●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適宜改行して入力してください。</a:t>
          </a:r>
          <a:r>
            <a:rPr kumimoji="0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200" b="1">
              <a:solidFill>
                <a:srgbClr val="FF0000"/>
              </a:solidFill>
            </a:rPr>
            <a:t>改行は「</a:t>
          </a:r>
          <a:r>
            <a:rPr kumimoji="1" lang="en-US" altLang="ja-JP" sz="1200" b="1">
              <a:solidFill>
                <a:srgbClr val="FF0000"/>
              </a:solidFill>
            </a:rPr>
            <a:t>Alt</a:t>
          </a:r>
          <a:r>
            <a:rPr kumimoji="1" lang="ja-JP" altLang="en-US" sz="1200" b="1">
              <a:solidFill>
                <a:srgbClr val="FF0000"/>
              </a:solidFill>
            </a:rPr>
            <a:t>」＋「</a:t>
          </a:r>
          <a:r>
            <a:rPr kumimoji="1" lang="en-US" altLang="ja-JP" sz="1200" b="1">
              <a:solidFill>
                <a:srgbClr val="FF0000"/>
              </a:solidFill>
            </a:rPr>
            <a:t>Enter</a:t>
          </a:r>
          <a:r>
            <a:rPr kumimoji="1" lang="ja-JP" altLang="en-US" sz="1200" b="1">
              <a:solidFill>
                <a:srgbClr val="FF0000"/>
              </a:solidFill>
            </a:rPr>
            <a:t>」で行ってください。）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●入力幅が足りなくなった際は、「行」を挿入するのではなく、「行」の幅を拡大して対応してください。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</a:rPr>
            <a:t>　（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文字の大きさを小さく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しないでください。</a:t>
          </a:r>
          <a:r>
            <a:rPr kumimoji="1" lang="ja-JP" altLang="en-US" sz="1200" b="1">
              <a:solidFill>
                <a:srgbClr val="FF0000"/>
              </a:solidFill>
            </a:rPr>
            <a:t>）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E80"/>
  <sheetViews>
    <sheetView tabSelected="1" view="pageBreakPreview" zoomScaleNormal="100" zoomScaleSheetLayoutView="100" workbookViewId="0">
      <selection activeCell="Q5" sqref="Q5"/>
    </sheetView>
  </sheetViews>
  <sheetFormatPr defaultRowHeight="13.5" x14ac:dyDescent="0.15"/>
  <cols>
    <col min="1" max="1" width="4.125" style="1" customWidth="1"/>
    <col min="2" max="2" width="1.625" style="3" customWidth="1"/>
    <col min="3" max="4" width="2.375" style="1" customWidth="1"/>
    <col min="5" max="5" width="17.375" style="3" customWidth="1"/>
    <col min="6" max="6" width="1.5" style="1" customWidth="1"/>
    <col min="7" max="7" width="17.625" style="1" customWidth="1"/>
    <col min="8" max="11" width="9.875" style="1" customWidth="1"/>
    <col min="12" max="12" width="14.375" style="1" customWidth="1"/>
    <col min="13" max="14" width="9.875" style="1" customWidth="1"/>
    <col min="15" max="16384" width="9" style="1"/>
  </cols>
  <sheetData>
    <row r="1" spans="1:57" ht="18" customHeight="1" x14ac:dyDescent="0.15">
      <c r="B1" s="2"/>
      <c r="AZ1" s="4"/>
      <c r="BA1" s="5"/>
      <c r="BB1" s="5"/>
      <c r="BC1" s="5"/>
      <c r="BD1" s="5"/>
      <c r="BE1" s="5"/>
    </row>
    <row r="2" spans="1:57" ht="18.75" customHeight="1" x14ac:dyDescent="0.15">
      <c r="B2" s="269" t="s">
        <v>47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57" ht="6" customHeight="1" x14ac:dyDescent="0.15">
      <c r="A3" s="3"/>
      <c r="C3" s="3"/>
      <c r="D3" s="3"/>
      <c r="F3" s="3"/>
      <c r="G3" s="3"/>
    </row>
    <row r="4" spans="1:57" ht="20.25" customHeight="1" x14ac:dyDescent="0.15">
      <c r="A4" s="3"/>
      <c r="B4" s="6"/>
      <c r="C4" s="133" t="s">
        <v>1</v>
      </c>
      <c r="D4" s="133"/>
      <c r="E4" s="133"/>
      <c r="F4" s="7"/>
      <c r="G4" s="134" t="s">
        <v>42</v>
      </c>
      <c r="H4" s="135"/>
      <c r="I4" s="135"/>
      <c r="J4" s="135"/>
      <c r="K4" s="136"/>
      <c r="L4" s="3"/>
    </row>
    <row r="5" spans="1:57" ht="20.25" customHeight="1" x14ac:dyDescent="0.15">
      <c r="A5" s="137"/>
      <c r="B5" s="6"/>
      <c r="C5" s="133" t="s">
        <v>2</v>
      </c>
      <c r="D5" s="133"/>
      <c r="E5" s="133"/>
      <c r="F5" s="7"/>
      <c r="G5" s="138" t="s">
        <v>36</v>
      </c>
      <c r="H5" s="139"/>
      <c r="I5" s="139"/>
      <c r="J5" s="139"/>
      <c r="K5" s="140"/>
      <c r="L5" s="37"/>
      <c r="M5" s="33"/>
      <c r="N5" s="33"/>
    </row>
    <row r="6" spans="1:57" ht="20.25" customHeight="1" x14ac:dyDescent="0.15">
      <c r="A6" s="137"/>
      <c r="B6" s="27"/>
      <c r="C6" s="141" t="s">
        <v>22</v>
      </c>
      <c r="D6" s="141"/>
      <c r="E6" s="141"/>
      <c r="F6" s="28"/>
      <c r="G6" s="138" t="s">
        <v>43</v>
      </c>
      <c r="H6" s="139"/>
      <c r="I6" s="139"/>
      <c r="J6" s="139"/>
      <c r="K6" s="140"/>
      <c r="L6" s="2"/>
      <c r="M6" s="2"/>
      <c r="N6" s="2"/>
    </row>
    <row r="7" spans="1:57" ht="6" customHeight="1" x14ac:dyDescent="0.15">
      <c r="A7" s="137"/>
      <c r="C7" s="34"/>
      <c r="D7" s="34"/>
      <c r="E7" s="34"/>
      <c r="F7" s="3"/>
      <c r="G7" s="3"/>
    </row>
    <row r="8" spans="1:57" ht="18.95" customHeight="1" x14ac:dyDescent="0.15">
      <c r="A8" s="137"/>
      <c r="B8" s="2" t="s">
        <v>3</v>
      </c>
      <c r="C8" s="34"/>
      <c r="D8" s="34"/>
      <c r="E8" s="8"/>
      <c r="F8" s="9"/>
      <c r="N8" s="1" t="s">
        <v>21</v>
      </c>
    </row>
    <row r="9" spans="1:57" ht="24.75" customHeight="1" x14ac:dyDescent="0.15">
      <c r="A9" s="137"/>
      <c r="B9" s="10"/>
      <c r="C9" s="142" t="s">
        <v>4</v>
      </c>
      <c r="D9" s="142"/>
      <c r="E9" s="142"/>
      <c r="F9" s="11"/>
      <c r="G9" s="35" t="s">
        <v>5</v>
      </c>
      <c r="H9" s="143" t="s">
        <v>6</v>
      </c>
      <c r="I9" s="144"/>
      <c r="J9" s="144"/>
      <c r="K9" s="144"/>
      <c r="L9" s="144"/>
      <c r="M9" s="144"/>
      <c r="N9" s="145"/>
    </row>
    <row r="10" spans="1:57" ht="24.75" customHeight="1" x14ac:dyDescent="0.15">
      <c r="A10" s="137"/>
      <c r="B10" s="12"/>
      <c r="C10" s="125" t="s">
        <v>15</v>
      </c>
      <c r="D10" s="125"/>
      <c r="E10" s="125"/>
      <c r="F10" s="13"/>
      <c r="G10" s="48">
        <v>4000000</v>
      </c>
      <c r="H10" s="155" t="s">
        <v>37</v>
      </c>
      <c r="I10" s="156"/>
      <c r="J10" s="156"/>
      <c r="K10" s="156"/>
      <c r="L10" s="156"/>
      <c r="M10" s="156"/>
      <c r="N10" s="157"/>
    </row>
    <row r="11" spans="1:57" ht="24.75" customHeight="1" x14ac:dyDescent="0.15">
      <c r="A11" s="137"/>
      <c r="B11" s="12"/>
      <c r="C11" s="125" t="s">
        <v>7</v>
      </c>
      <c r="D11" s="125"/>
      <c r="E11" s="125"/>
      <c r="F11" s="36"/>
      <c r="G11" s="57">
        <v>2844400</v>
      </c>
      <c r="H11" s="158" t="s">
        <v>46</v>
      </c>
      <c r="I11" s="159"/>
      <c r="J11" s="159"/>
      <c r="K11" s="159"/>
      <c r="L11" s="159"/>
      <c r="M11" s="159"/>
      <c r="N11" s="160"/>
    </row>
    <row r="12" spans="1:57" ht="24.75" customHeight="1" x14ac:dyDescent="0.15">
      <c r="A12" s="137"/>
      <c r="B12" s="12"/>
      <c r="C12" s="125"/>
      <c r="D12" s="125"/>
      <c r="E12" s="125"/>
      <c r="F12" s="13"/>
      <c r="G12" s="57">
        <v>0</v>
      </c>
      <c r="H12" s="161"/>
      <c r="I12" s="162"/>
      <c r="J12" s="162"/>
      <c r="K12" s="162"/>
      <c r="L12" s="162"/>
      <c r="M12" s="162"/>
      <c r="N12" s="163"/>
    </row>
    <row r="13" spans="1:57" ht="24.75" customHeight="1" x14ac:dyDescent="0.15">
      <c r="A13" s="137"/>
      <c r="B13" s="14"/>
      <c r="C13" s="146" t="s">
        <v>8</v>
      </c>
      <c r="D13" s="146"/>
      <c r="E13" s="146"/>
      <c r="F13" s="15"/>
      <c r="G13" s="54">
        <f>SUM(G10:G12)</f>
        <v>6844400</v>
      </c>
      <c r="H13" s="147"/>
      <c r="I13" s="147"/>
      <c r="J13" s="147"/>
      <c r="K13" s="147"/>
      <c r="L13" s="147"/>
      <c r="M13" s="147"/>
      <c r="N13" s="148"/>
    </row>
    <row r="14" spans="1:57" ht="8.25" customHeight="1" x14ac:dyDescent="0.15">
      <c r="A14" s="137"/>
      <c r="C14" s="34"/>
      <c r="D14" s="34"/>
      <c r="E14" s="34"/>
      <c r="F14" s="3"/>
    </row>
    <row r="15" spans="1:57" ht="18.95" customHeight="1" x14ac:dyDescent="0.15">
      <c r="A15" s="137"/>
      <c r="B15" s="2" t="s">
        <v>9</v>
      </c>
      <c r="C15" s="34"/>
      <c r="D15" s="34"/>
      <c r="E15" s="8"/>
      <c r="F15" s="9"/>
      <c r="N15" s="1" t="s">
        <v>21</v>
      </c>
    </row>
    <row r="16" spans="1:57" ht="18.95" customHeight="1" x14ac:dyDescent="0.15">
      <c r="A16" s="137"/>
      <c r="B16" s="16"/>
      <c r="C16" s="149" t="s">
        <v>4</v>
      </c>
      <c r="D16" s="149"/>
      <c r="E16" s="149"/>
      <c r="F16" s="17"/>
      <c r="G16" s="151" t="s">
        <v>10</v>
      </c>
      <c r="H16" s="151" t="s">
        <v>11</v>
      </c>
      <c r="I16" s="151"/>
      <c r="J16" s="151"/>
      <c r="K16" s="151"/>
      <c r="L16" s="151"/>
      <c r="M16" s="151" t="s">
        <v>25</v>
      </c>
      <c r="N16" s="153"/>
    </row>
    <row r="17" spans="1:14" ht="38.25" customHeight="1" x14ac:dyDescent="0.15">
      <c r="A17" s="137"/>
      <c r="B17" s="18"/>
      <c r="C17" s="150"/>
      <c r="D17" s="150"/>
      <c r="E17" s="150"/>
      <c r="F17" s="19"/>
      <c r="G17" s="152"/>
      <c r="H17" s="130" t="s">
        <v>26</v>
      </c>
      <c r="I17" s="131"/>
      <c r="J17" s="130" t="s">
        <v>27</v>
      </c>
      <c r="K17" s="132"/>
      <c r="L17" s="49" t="s">
        <v>24</v>
      </c>
      <c r="M17" s="152"/>
      <c r="N17" s="154"/>
    </row>
    <row r="18" spans="1:14" ht="24.75" customHeight="1" x14ac:dyDescent="0.15">
      <c r="A18" s="137"/>
      <c r="B18" s="12"/>
      <c r="C18" s="125" t="s">
        <v>12</v>
      </c>
      <c r="D18" s="125"/>
      <c r="E18" s="125"/>
      <c r="F18" s="36"/>
      <c r="G18" s="55">
        <f t="shared" ref="G18:G20" si="0">H18+M18</f>
        <v>6694400</v>
      </c>
      <c r="H18" s="126">
        <f>記入例_経費内訳!B13</f>
        <v>6000000</v>
      </c>
      <c r="I18" s="127"/>
      <c r="J18" s="126">
        <f>記入例_経費内訳!D13</f>
        <v>6000000</v>
      </c>
      <c r="K18" s="127"/>
      <c r="L18" s="55">
        <f t="shared" ref="L18:L20" si="1">H18-J18</f>
        <v>0</v>
      </c>
      <c r="M18" s="126">
        <f>記入例_経費内訳!F13</f>
        <v>694400</v>
      </c>
      <c r="N18" s="129"/>
    </row>
    <row r="19" spans="1:14" ht="24.75" customHeight="1" x14ac:dyDescent="0.15">
      <c r="A19" s="137"/>
      <c r="B19" s="12"/>
      <c r="C19" s="125" t="s">
        <v>13</v>
      </c>
      <c r="D19" s="125"/>
      <c r="E19" s="125"/>
      <c r="F19" s="36"/>
      <c r="G19" s="55">
        <f t="shared" si="0"/>
        <v>50000</v>
      </c>
      <c r="H19" s="126">
        <f>記入例_経費内訳!B17</f>
        <v>0</v>
      </c>
      <c r="I19" s="127"/>
      <c r="J19" s="126">
        <f>記入例_経費内訳!D17</f>
        <v>0</v>
      </c>
      <c r="K19" s="127"/>
      <c r="L19" s="55">
        <f t="shared" si="1"/>
        <v>0</v>
      </c>
      <c r="M19" s="126">
        <f>記入例_経費内訳!F17</f>
        <v>50000</v>
      </c>
      <c r="N19" s="129"/>
    </row>
    <row r="20" spans="1:14" ht="24.75" customHeight="1" x14ac:dyDescent="0.15">
      <c r="A20" s="137"/>
      <c r="B20" s="31"/>
      <c r="C20" s="128" t="s">
        <v>19</v>
      </c>
      <c r="D20" s="128"/>
      <c r="E20" s="128"/>
      <c r="F20" s="32"/>
      <c r="G20" s="54">
        <f t="shared" si="0"/>
        <v>100000</v>
      </c>
      <c r="H20" s="122">
        <f>記入例_経費内訳!B21</f>
        <v>0</v>
      </c>
      <c r="I20" s="123"/>
      <c r="J20" s="122">
        <f>記入例_経費内訳!D21</f>
        <v>0</v>
      </c>
      <c r="K20" s="123"/>
      <c r="L20" s="54">
        <f t="shared" si="1"/>
        <v>0</v>
      </c>
      <c r="M20" s="122">
        <f>記入例_経費内訳!F21</f>
        <v>100000</v>
      </c>
      <c r="N20" s="124"/>
    </row>
    <row r="21" spans="1:14" ht="24.75" customHeight="1" x14ac:dyDescent="0.15">
      <c r="A21" s="137"/>
      <c r="B21" s="29"/>
      <c r="C21" s="116" t="s">
        <v>8</v>
      </c>
      <c r="D21" s="116"/>
      <c r="E21" s="116"/>
      <c r="F21" s="30"/>
      <c r="G21" s="56">
        <f>SUM(G18:G20)</f>
        <v>6844400</v>
      </c>
      <c r="H21" s="117">
        <f>SUM(H18:H20)</f>
        <v>6000000</v>
      </c>
      <c r="I21" s="118"/>
      <c r="J21" s="117">
        <f>SUM(J18:J20)</f>
        <v>6000000</v>
      </c>
      <c r="K21" s="118"/>
      <c r="L21" s="56">
        <f>SUM(L18:L20)</f>
        <v>0</v>
      </c>
      <c r="M21" s="117">
        <f>SUM(M18:M20)</f>
        <v>844400</v>
      </c>
      <c r="N21" s="119"/>
    </row>
    <row r="22" spans="1:14" ht="24.75" customHeight="1" x14ac:dyDescent="0.15">
      <c r="A22" s="20"/>
      <c r="C22" s="3"/>
      <c r="D22" s="3"/>
      <c r="F22" s="3"/>
      <c r="G22" s="3"/>
      <c r="H22" s="3"/>
      <c r="I22" s="21" t="s">
        <v>14</v>
      </c>
      <c r="J22" s="120">
        <v>5000000</v>
      </c>
      <c r="K22" s="121"/>
      <c r="L22" s="3"/>
      <c r="M22" s="3"/>
      <c r="N22" s="3"/>
    </row>
    <row r="23" spans="1:14" ht="11.25" customHeight="1" x14ac:dyDescent="0.15">
      <c r="B23" s="2"/>
      <c r="L23" s="3"/>
    </row>
    <row r="24" spans="1:14" ht="23.25" customHeight="1" x14ac:dyDescent="0.15"/>
    <row r="33" spans="2:2" x14ac:dyDescent="0.15">
      <c r="B33" s="22"/>
    </row>
    <row r="34" spans="2:2" x14ac:dyDescent="0.15">
      <c r="B34" s="22"/>
    </row>
    <row r="35" spans="2:2" x14ac:dyDescent="0.15">
      <c r="B35" s="22"/>
    </row>
    <row r="36" spans="2:2" x14ac:dyDescent="0.15">
      <c r="B36" s="22"/>
    </row>
    <row r="37" spans="2:2" x14ac:dyDescent="0.15">
      <c r="B37" s="22"/>
    </row>
    <row r="38" spans="2:2" x14ac:dyDescent="0.15">
      <c r="B38" s="22"/>
    </row>
    <row r="39" spans="2:2" x14ac:dyDescent="0.15">
      <c r="B39" s="22"/>
    </row>
    <row r="40" spans="2:2" x14ac:dyDescent="0.15">
      <c r="B40" s="22"/>
    </row>
    <row r="41" spans="2:2" x14ac:dyDescent="0.15">
      <c r="B41" s="22"/>
    </row>
    <row r="42" spans="2:2" x14ac:dyDescent="0.15">
      <c r="B42" s="22"/>
    </row>
    <row r="43" spans="2:2" x14ac:dyDescent="0.15">
      <c r="B43" s="22"/>
    </row>
    <row r="44" spans="2:2" x14ac:dyDescent="0.15">
      <c r="B44" s="22"/>
    </row>
    <row r="45" spans="2:2" x14ac:dyDescent="0.15">
      <c r="B45" s="22"/>
    </row>
    <row r="46" spans="2:2" x14ac:dyDescent="0.15">
      <c r="B46" s="23"/>
    </row>
    <row r="47" spans="2:2" x14ac:dyDescent="0.15">
      <c r="B47" s="22"/>
    </row>
    <row r="48" spans="2:2" x14ac:dyDescent="0.15">
      <c r="B48" s="22"/>
    </row>
    <row r="49" spans="2:7" x14ac:dyDescent="0.15">
      <c r="B49" s="22"/>
    </row>
    <row r="50" spans="2:7" x14ac:dyDescent="0.15">
      <c r="B50" s="22"/>
    </row>
    <row r="51" spans="2:7" x14ac:dyDescent="0.15">
      <c r="B51" s="22"/>
    </row>
    <row r="52" spans="2:7" x14ac:dyDescent="0.15">
      <c r="B52" s="22"/>
    </row>
    <row r="53" spans="2:7" x14ac:dyDescent="0.15">
      <c r="B53" s="22"/>
    </row>
    <row r="54" spans="2:7" x14ac:dyDescent="0.15">
      <c r="B54" s="22"/>
    </row>
    <row r="55" spans="2:7" x14ac:dyDescent="0.15">
      <c r="B55" s="22"/>
    </row>
    <row r="56" spans="2:7" x14ac:dyDescent="0.15">
      <c r="B56" s="22"/>
    </row>
    <row r="57" spans="2:7" x14ac:dyDescent="0.15">
      <c r="B57" s="23"/>
      <c r="G57" s="22"/>
    </row>
    <row r="58" spans="2:7" x14ac:dyDescent="0.15">
      <c r="B58" s="22"/>
    </row>
    <row r="59" spans="2:7" x14ac:dyDescent="0.15">
      <c r="B59" s="22"/>
    </row>
    <row r="60" spans="2:7" x14ac:dyDescent="0.15">
      <c r="B60" s="22"/>
    </row>
    <row r="61" spans="2:7" x14ac:dyDescent="0.15">
      <c r="B61" s="23"/>
    </row>
    <row r="62" spans="2:7" x14ac:dyDescent="0.15">
      <c r="B62" s="22"/>
    </row>
    <row r="63" spans="2:7" x14ac:dyDescent="0.15">
      <c r="B63" s="22"/>
    </row>
    <row r="64" spans="2:7" x14ac:dyDescent="0.15">
      <c r="B64" s="22"/>
    </row>
    <row r="65" spans="1:57" x14ac:dyDescent="0.15">
      <c r="B65" s="22"/>
    </row>
    <row r="66" spans="1:57" x14ac:dyDescent="0.15">
      <c r="B66" s="24"/>
      <c r="C66" s="3"/>
      <c r="D66" s="3"/>
    </row>
    <row r="67" spans="1:57" x14ac:dyDescent="0.15">
      <c r="B67" s="24"/>
      <c r="C67" s="3"/>
      <c r="D67" s="3"/>
    </row>
    <row r="68" spans="1:57" s="3" customFormat="1" x14ac:dyDescent="0.15">
      <c r="A68" s="1"/>
      <c r="B68" s="2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s="3" customFormat="1" x14ac:dyDescent="0.15">
      <c r="A69" s="1"/>
      <c r="B69" s="2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s="3" customFormat="1" x14ac:dyDescent="0.15">
      <c r="A70" s="1"/>
      <c r="B70" s="2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s="3" customFormat="1" x14ac:dyDescent="0.15">
      <c r="A71" s="1"/>
      <c r="B71" s="2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s="3" customFormat="1" x14ac:dyDescent="0.15">
      <c r="A72" s="1"/>
      <c r="B72" s="2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s="3" customFormat="1" x14ac:dyDescent="0.15">
      <c r="A73" s="1"/>
      <c r="B73" s="2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80" spans="1:57" s="3" customFormat="1" x14ac:dyDescent="0.15">
      <c r="A80" s="4"/>
      <c r="C80" s="1"/>
      <c r="D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</sheetData>
  <sheetProtection algorithmName="SHA-512" hashValue="s2PFRTaz7ceu7H96rd/XWEpLahb8tJ7lakXm0LPDSeqTeA5e+o1JvxwwYNsNyJmZ544yoFPz6FWtqgjtIlDaXg==" saltValue="9ftqOAm+/3/N1Qoqof163g==" spinCount="100000" sheet="1" objects="1" scenarios="1"/>
  <mergeCells count="41">
    <mergeCell ref="C10:E10"/>
    <mergeCell ref="H10:N10"/>
    <mergeCell ref="C11:E11"/>
    <mergeCell ref="H11:N11"/>
    <mergeCell ref="C12:E12"/>
    <mergeCell ref="H12:N12"/>
    <mergeCell ref="B2:N2"/>
    <mergeCell ref="C4:E4"/>
    <mergeCell ref="G4:K4"/>
    <mergeCell ref="A5:A21"/>
    <mergeCell ref="C5:E5"/>
    <mergeCell ref="G5:K5"/>
    <mergeCell ref="C6:E6"/>
    <mergeCell ref="G6:K6"/>
    <mergeCell ref="C9:E9"/>
    <mergeCell ref="H9:N9"/>
    <mergeCell ref="C13:E13"/>
    <mergeCell ref="H13:N13"/>
    <mergeCell ref="C16:E17"/>
    <mergeCell ref="G16:G17"/>
    <mergeCell ref="H16:L16"/>
    <mergeCell ref="M16:N17"/>
    <mergeCell ref="C18:E18"/>
    <mergeCell ref="H18:I18"/>
    <mergeCell ref="J18:K18"/>
    <mergeCell ref="M18:N18"/>
    <mergeCell ref="H17:I17"/>
    <mergeCell ref="J17:K17"/>
    <mergeCell ref="H20:I20"/>
    <mergeCell ref="J20:K20"/>
    <mergeCell ref="M20:N20"/>
    <mergeCell ref="C19:E19"/>
    <mergeCell ref="H19:I19"/>
    <mergeCell ref="J19:K19"/>
    <mergeCell ref="C20:E20"/>
    <mergeCell ref="M19:N19"/>
    <mergeCell ref="C21:E21"/>
    <mergeCell ref="H21:I21"/>
    <mergeCell ref="J21:K21"/>
    <mergeCell ref="M21:N21"/>
    <mergeCell ref="J22:K22"/>
  </mergeCells>
  <phoneticPr fontId="3"/>
  <dataValidations count="2">
    <dataValidation allowBlank="1" showInputMessage="1" showErrorMessage="1" promptTitle="重要！" prompt="機械的に処理しますので、「団体概要」（指定様式）に記入した団体名と同じものを正確に入力してください。" sqref="G4"/>
    <dataValidation type="custom" allowBlank="1" showInputMessage="1" showErrorMessage="1" error="くじ助成金額は、1000円未満切り捨てとなります。" sqref="G10">
      <formula1>MOD(G10,1000)=0</formula1>
    </dataValidation>
  </dataValidations>
  <printOptions horizontalCentered="1" verticalCentered="1"/>
  <pageMargins left="0" right="0" top="0.23622047244094491" bottom="0" header="0.23622047244094491" footer="0"/>
  <pageSetup paperSize="9" scale="87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80"/>
  <sheetViews>
    <sheetView view="pageBreakPreview" zoomScaleNormal="100" zoomScaleSheetLayoutView="100" workbookViewId="0">
      <selection activeCell="R9" sqref="R9"/>
    </sheetView>
  </sheetViews>
  <sheetFormatPr defaultRowHeight="13.5" x14ac:dyDescent="0.15"/>
  <cols>
    <col min="1" max="1" width="4.125" style="78" customWidth="1"/>
    <col min="2" max="2" width="1.625" style="84" customWidth="1"/>
    <col min="3" max="4" width="2.375" style="78" customWidth="1"/>
    <col min="5" max="5" width="17.375" style="84" customWidth="1"/>
    <col min="6" max="6" width="1.5" style="78" customWidth="1"/>
    <col min="7" max="7" width="17.625" style="78" customWidth="1"/>
    <col min="8" max="11" width="9.875" style="78" customWidth="1"/>
    <col min="12" max="12" width="14.375" style="78" customWidth="1"/>
    <col min="13" max="14" width="9.875" style="78" customWidth="1"/>
    <col min="15" max="16384" width="9" style="78"/>
  </cols>
  <sheetData>
    <row r="1" spans="1:57" ht="18" customHeight="1" x14ac:dyDescent="0.15">
      <c r="B1" s="79"/>
      <c r="C1" s="80"/>
      <c r="D1" s="80"/>
      <c r="E1" s="81"/>
      <c r="F1" s="80"/>
      <c r="G1" s="80"/>
      <c r="H1" s="80"/>
      <c r="I1" s="80"/>
      <c r="J1" s="80"/>
      <c r="K1" s="80"/>
      <c r="L1" s="80"/>
      <c r="M1" s="80"/>
      <c r="N1" s="80"/>
      <c r="O1" s="80"/>
      <c r="AZ1" s="82" t="s">
        <v>0</v>
      </c>
      <c r="BA1" s="83" t="str">
        <f>IF(ISBLANK(G4),"",G4)</f>
        <v/>
      </c>
      <c r="BB1" s="83" t="str">
        <f>IF(ISBLANK(G5),"",G5)</f>
        <v>マイクロバスの設置</v>
      </c>
      <c r="BC1" s="83" t="str">
        <f>IF(ISBLANK(G6),"",G6)</f>
        <v>マイクロバス設置事業</v>
      </c>
      <c r="BD1" s="83" t="str">
        <f>IF(ISBLANK(G10),"",G10)</f>
        <v/>
      </c>
      <c r="BE1" s="83" t="str">
        <f>IF(ISBLANK(J22),"",J22)</f>
        <v/>
      </c>
    </row>
    <row r="2" spans="1:57" ht="18.75" customHeight="1" x14ac:dyDescent="0.15">
      <c r="B2" s="269" t="s">
        <v>47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80"/>
    </row>
    <row r="3" spans="1:57" ht="6" customHeight="1" x14ac:dyDescent="0.15">
      <c r="A3" s="84"/>
      <c r="B3" s="81"/>
      <c r="C3" s="81"/>
      <c r="D3" s="81"/>
      <c r="E3" s="81"/>
      <c r="F3" s="81"/>
      <c r="G3" s="81"/>
      <c r="H3" s="80"/>
      <c r="I3" s="80"/>
      <c r="J3" s="80"/>
      <c r="K3" s="80"/>
      <c r="L3" s="80"/>
      <c r="M3" s="80"/>
      <c r="N3" s="80"/>
      <c r="O3" s="80"/>
    </row>
    <row r="4" spans="1:57" ht="20.25" customHeight="1" x14ac:dyDescent="0.15">
      <c r="A4" s="84"/>
      <c r="B4" s="85"/>
      <c r="C4" s="174" t="s">
        <v>1</v>
      </c>
      <c r="D4" s="174"/>
      <c r="E4" s="174"/>
      <c r="F4" s="86"/>
      <c r="G4" s="192"/>
      <c r="H4" s="193"/>
      <c r="I4" s="193"/>
      <c r="J4" s="193"/>
      <c r="K4" s="194"/>
      <c r="L4" s="81"/>
      <c r="M4" s="80"/>
      <c r="N4" s="80"/>
      <c r="O4" s="80"/>
    </row>
    <row r="5" spans="1:57" ht="20.25" customHeight="1" x14ac:dyDescent="0.15">
      <c r="A5" s="202"/>
      <c r="B5" s="85"/>
      <c r="C5" s="174" t="s">
        <v>2</v>
      </c>
      <c r="D5" s="174"/>
      <c r="E5" s="174"/>
      <c r="F5" s="86"/>
      <c r="G5" s="195" t="s">
        <v>36</v>
      </c>
      <c r="H5" s="196"/>
      <c r="I5" s="196"/>
      <c r="J5" s="196"/>
      <c r="K5" s="197"/>
      <c r="L5" s="87"/>
      <c r="M5" s="88"/>
      <c r="N5" s="88"/>
      <c r="O5" s="80"/>
    </row>
    <row r="6" spans="1:57" ht="20.25" customHeight="1" x14ac:dyDescent="0.15">
      <c r="A6" s="202"/>
      <c r="B6" s="89"/>
      <c r="C6" s="198" t="s">
        <v>22</v>
      </c>
      <c r="D6" s="198"/>
      <c r="E6" s="198"/>
      <c r="F6" s="90"/>
      <c r="G6" s="195" t="s">
        <v>43</v>
      </c>
      <c r="H6" s="196"/>
      <c r="I6" s="196"/>
      <c r="J6" s="196"/>
      <c r="K6" s="197"/>
      <c r="L6" s="79"/>
      <c r="M6" s="79"/>
      <c r="N6" s="79"/>
      <c r="O6" s="80"/>
    </row>
    <row r="7" spans="1:57" ht="6" customHeight="1" x14ac:dyDescent="0.15">
      <c r="A7" s="202"/>
      <c r="B7" s="81"/>
      <c r="C7" s="91"/>
      <c r="D7" s="91"/>
      <c r="E7" s="91"/>
      <c r="F7" s="81"/>
      <c r="G7" s="81"/>
      <c r="H7" s="80"/>
      <c r="I7" s="80"/>
      <c r="J7" s="80"/>
      <c r="K7" s="80"/>
      <c r="L7" s="80"/>
      <c r="M7" s="80"/>
      <c r="N7" s="80"/>
      <c r="O7" s="80"/>
    </row>
    <row r="8" spans="1:57" ht="18.95" customHeight="1" x14ac:dyDescent="0.15">
      <c r="A8" s="202"/>
      <c r="B8" s="79" t="s">
        <v>3</v>
      </c>
      <c r="C8" s="91"/>
      <c r="D8" s="91"/>
      <c r="E8" s="92"/>
      <c r="F8" s="93"/>
      <c r="G8" s="80"/>
      <c r="H8" s="80"/>
      <c r="I8" s="80"/>
      <c r="J8" s="80"/>
      <c r="K8" s="80"/>
      <c r="L8" s="80"/>
      <c r="M8" s="80"/>
      <c r="N8" s="80" t="s">
        <v>23</v>
      </c>
      <c r="O8" s="80"/>
    </row>
    <row r="9" spans="1:57" ht="24.75" customHeight="1" x14ac:dyDescent="0.15">
      <c r="A9" s="202"/>
      <c r="B9" s="94"/>
      <c r="C9" s="203" t="s">
        <v>4</v>
      </c>
      <c r="D9" s="203"/>
      <c r="E9" s="203"/>
      <c r="F9" s="95"/>
      <c r="G9" s="96" t="s">
        <v>5</v>
      </c>
      <c r="H9" s="183" t="s">
        <v>6</v>
      </c>
      <c r="I9" s="184"/>
      <c r="J9" s="184"/>
      <c r="K9" s="184"/>
      <c r="L9" s="184"/>
      <c r="M9" s="184"/>
      <c r="N9" s="185"/>
      <c r="O9" s="80"/>
    </row>
    <row r="10" spans="1:57" ht="24.75" customHeight="1" x14ac:dyDescent="0.15">
      <c r="A10" s="202"/>
      <c r="B10" s="97"/>
      <c r="C10" s="182" t="s">
        <v>15</v>
      </c>
      <c r="D10" s="182"/>
      <c r="E10" s="182"/>
      <c r="F10" s="98"/>
      <c r="G10" s="59"/>
      <c r="H10" s="186" t="s">
        <v>40</v>
      </c>
      <c r="I10" s="187"/>
      <c r="J10" s="187"/>
      <c r="K10" s="187"/>
      <c r="L10" s="187"/>
      <c r="M10" s="187"/>
      <c r="N10" s="188"/>
      <c r="O10" s="80"/>
    </row>
    <row r="11" spans="1:57" ht="24.75" customHeight="1" x14ac:dyDescent="0.15">
      <c r="A11" s="202"/>
      <c r="B11" s="97"/>
      <c r="C11" s="182" t="s">
        <v>7</v>
      </c>
      <c r="D11" s="182"/>
      <c r="E11" s="182"/>
      <c r="F11" s="99"/>
      <c r="G11" s="60">
        <v>0</v>
      </c>
      <c r="H11" s="189"/>
      <c r="I11" s="190"/>
      <c r="J11" s="190"/>
      <c r="K11" s="190"/>
      <c r="L11" s="190"/>
      <c r="M11" s="190"/>
      <c r="N11" s="191"/>
      <c r="O11" s="80"/>
    </row>
    <row r="12" spans="1:57" ht="24.75" customHeight="1" x14ac:dyDescent="0.15">
      <c r="A12" s="202"/>
      <c r="B12" s="97"/>
      <c r="C12" s="182"/>
      <c r="D12" s="182"/>
      <c r="E12" s="182"/>
      <c r="F12" s="98"/>
      <c r="G12" s="60">
        <v>0</v>
      </c>
      <c r="H12" s="189"/>
      <c r="I12" s="190"/>
      <c r="J12" s="190"/>
      <c r="K12" s="190"/>
      <c r="L12" s="190"/>
      <c r="M12" s="190"/>
      <c r="N12" s="191"/>
      <c r="O12" s="80"/>
    </row>
    <row r="13" spans="1:57" ht="24.75" customHeight="1" x14ac:dyDescent="0.15">
      <c r="A13" s="202"/>
      <c r="B13" s="100"/>
      <c r="C13" s="199" t="s">
        <v>8</v>
      </c>
      <c r="D13" s="199"/>
      <c r="E13" s="199"/>
      <c r="F13" s="101"/>
      <c r="G13" s="61">
        <f>SUM(G10:G12)</f>
        <v>0</v>
      </c>
      <c r="H13" s="200"/>
      <c r="I13" s="200"/>
      <c r="J13" s="200"/>
      <c r="K13" s="200"/>
      <c r="L13" s="200"/>
      <c r="M13" s="200"/>
      <c r="N13" s="201"/>
      <c r="O13" s="80"/>
    </row>
    <row r="14" spans="1:57" ht="8.25" customHeight="1" x14ac:dyDescent="0.15">
      <c r="A14" s="202"/>
      <c r="B14" s="81"/>
      <c r="C14" s="91"/>
      <c r="D14" s="91"/>
      <c r="E14" s="91"/>
      <c r="F14" s="81"/>
      <c r="G14" s="80"/>
      <c r="H14" s="80"/>
      <c r="I14" s="80"/>
      <c r="J14" s="80"/>
      <c r="K14" s="80"/>
      <c r="L14" s="80"/>
      <c r="M14" s="80"/>
      <c r="N14" s="80"/>
      <c r="O14" s="80"/>
    </row>
    <row r="15" spans="1:57" ht="18.95" customHeight="1" x14ac:dyDescent="0.15">
      <c r="A15" s="202"/>
      <c r="B15" s="79" t="s">
        <v>9</v>
      </c>
      <c r="C15" s="91"/>
      <c r="D15" s="91"/>
      <c r="E15" s="92"/>
      <c r="F15" s="93"/>
      <c r="G15" s="80"/>
      <c r="H15" s="80"/>
      <c r="I15" s="80"/>
      <c r="J15" s="80"/>
      <c r="K15" s="80"/>
      <c r="L15" s="80"/>
      <c r="M15" s="80"/>
      <c r="N15" s="80" t="s">
        <v>21</v>
      </c>
      <c r="O15" s="80"/>
    </row>
    <row r="16" spans="1:57" ht="18.95" customHeight="1" x14ac:dyDescent="0.15">
      <c r="A16" s="202"/>
      <c r="B16" s="102"/>
      <c r="C16" s="206" t="s">
        <v>4</v>
      </c>
      <c r="D16" s="206"/>
      <c r="E16" s="206"/>
      <c r="F16" s="103"/>
      <c r="G16" s="175" t="s">
        <v>10</v>
      </c>
      <c r="H16" s="175" t="s">
        <v>11</v>
      </c>
      <c r="I16" s="175"/>
      <c r="J16" s="175"/>
      <c r="K16" s="175"/>
      <c r="L16" s="175"/>
      <c r="M16" s="175" t="s">
        <v>25</v>
      </c>
      <c r="N16" s="177"/>
      <c r="O16" s="80"/>
    </row>
    <row r="17" spans="1:15" ht="38.25" customHeight="1" x14ac:dyDescent="0.15">
      <c r="A17" s="202"/>
      <c r="B17" s="104"/>
      <c r="C17" s="207"/>
      <c r="D17" s="207"/>
      <c r="E17" s="207"/>
      <c r="F17" s="105"/>
      <c r="G17" s="176"/>
      <c r="H17" s="179" t="s">
        <v>26</v>
      </c>
      <c r="I17" s="180"/>
      <c r="J17" s="179" t="s">
        <v>27</v>
      </c>
      <c r="K17" s="181"/>
      <c r="L17" s="106" t="s">
        <v>24</v>
      </c>
      <c r="M17" s="176"/>
      <c r="N17" s="178"/>
      <c r="O17" s="80"/>
    </row>
    <row r="18" spans="1:15" ht="24.75" customHeight="1" x14ac:dyDescent="0.15">
      <c r="A18" s="202"/>
      <c r="B18" s="97"/>
      <c r="C18" s="182" t="s">
        <v>12</v>
      </c>
      <c r="D18" s="182"/>
      <c r="E18" s="182"/>
      <c r="F18" s="99"/>
      <c r="G18" s="62">
        <f t="shared" ref="G18:G20" si="0">H18+M18</f>
        <v>0</v>
      </c>
      <c r="H18" s="169">
        <f>経費内訳!B13</f>
        <v>0</v>
      </c>
      <c r="I18" s="170"/>
      <c r="J18" s="169">
        <f>経費内訳!D13</f>
        <v>0</v>
      </c>
      <c r="K18" s="170"/>
      <c r="L18" s="62">
        <f t="shared" ref="L18:L20" si="1">H18-J18</f>
        <v>0</v>
      </c>
      <c r="M18" s="169">
        <f>経費内訳!F13</f>
        <v>0</v>
      </c>
      <c r="N18" s="208"/>
      <c r="O18" s="80"/>
    </row>
    <row r="19" spans="1:15" ht="24.75" customHeight="1" x14ac:dyDescent="0.15">
      <c r="A19" s="202"/>
      <c r="B19" s="97"/>
      <c r="C19" s="182" t="s">
        <v>13</v>
      </c>
      <c r="D19" s="182"/>
      <c r="E19" s="182"/>
      <c r="F19" s="99"/>
      <c r="G19" s="62">
        <f t="shared" si="0"/>
        <v>0</v>
      </c>
      <c r="H19" s="169">
        <f>経費内訳!B17</f>
        <v>0</v>
      </c>
      <c r="I19" s="170"/>
      <c r="J19" s="169">
        <f>経費内訳!D17</f>
        <v>0</v>
      </c>
      <c r="K19" s="170"/>
      <c r="L19" s="62">
        <f t="shared" si="1"/>
        <v>0</v>
      </c>
      <c r="M19" s="169">
        <f>経費内訳!F17</f>
        <v>0</v>
      </c>
      <c r="N19" s="208"/>
      <c r="O19" s="80"/>
    </row>
    <row r="20" spans="1:15" ht="24.75" customHeight="1" x14ac:dyDescent="0.15">
      <c r="A20" s="202"/>
      <c r="B20" s="107"/>
      <c r="C20" s="204" t="s">
        <v>19</v>
      </c>
      <c r="D20" s="204"/>
      <c r="E20" s="204"/>
      <c r="F20" s="108"/>
      <c r="G20" s="61">
        <f t="shared" si="0"/>
        <v>0</v>
      </c>
      <c r="H20" s="164">
        <f>経費内訳!B21</f>
        <v>0</v>
      </c>
      <c r="I20" s="165"/>
      <c r="J20" s="164">
        <f>経費内訳!D21</f>
        <v>0</v>
      </c>
      <c r="K20" s="165"/>
      <c r="L20" s="61">
        <f t="shared" si="1"/>
        <v>0</v>
      </c>
      <c r="M20" s="164">
        <f>経費内訳!F21</f>
        <v>0</v>
      </c>
      <c r="N20" s="173"/>
      <c r="O20" s="80"/>
    </row>
    <row r="21" spans="1:15" ht="24.75" customHeight="1" x14ac:dyDescent="0.15">
      <c r="A21" s="202"/>
      <c r="B21" s="109"/>
      <c r="C21" s="205" t="s">
        <v>8</v>
      </c>
      <c r="D21" s="205"/>
      <c r="E21" s="205"/>
      <c r="F21" s="110"/>
      <c r="G21" s="63">
        <f>SUM(G18:G20)</f>
        <v>0</v>
      </c>
      <c r="H21" s="166">
        <f>SUM(H18:H20)</f>
        <v>0</v>
      </c>
      <c r="I21" s="167"/>
      <c r="J21" s="166">
        <f>SUM(J18:J20)</f>
        <v>0</v>
      </c>
      <c r="K21" s="167"/>
      <c r="L21" s="63">
        <f>SUM(L18:L20)</f>
        <v>0</v>
      </c>
      <c r="M21" s="166">
        <f>SUM(M18:M20)</f>
        <v>0</v>
      </c>
      <c r="N21" s="168"/>
      <c r="O21" s="80"/>
    </row>
    <row r="22" spans="1:15" ht="24.75" customHeight="1" x14ac:dyDescent="0.15">
      <c r="A22" s="111"/>
      <c r="B22" s="81"/>
      <c r="C22" s="81"/>
      <c r="D22" s="81"/>
      <c r="E22" s="81"/>
      <c r="F22" s="81"/>
      <c r="G22" s="81"/>
      <c r="H22" s="81"/>
      <c r="I22" s="112" t="s">
        <v>14</v>
      </c>
      <c r="J22" s="171"/>
      <c r="K22" s="172"/>
      <c r="L22" s="81"/>
      <c r="M22" s="81"/>
      <c r="N22" s="81"/>
      <c r="O22" s="80"/>
    </row>
    <row r="23" spans="1:15" ht="11.25" customHeight="1" x14ac:dyDescent="0.15">
      <c r="B23" s="79"/>
      <c r="C23" s="80"/>
      <c r="D23" s="80"/>
      <c r="E23" s="81"/>
      <c r="F23" s="80"/>
      <c r="G23" s="80"/>
      <c r="H23" s="80"/>
      <c r="I23" s="80"/>
      <c r="J23" s="80"/>
      <c r="K23" s="80"/>
      <c r="L23" s="81"/>
      <c r="M23" s="80"/>
      <c r="N23" s="80"/>
      <c r="O23" s="80"/>
    </row>
    <row r="24" spans="1:15" ht="23.25" customHeight="1" x14ac:dyDescent="0.15"/>
    <row r="33" spans="2:2" x14ac:dyDescent="0.15">
      <c r="B33" s="113"/>
    </row>
    <row r="34" spans="2:2" x14ac:dyDescent="0.15">
      <c r="B34" s="113"/>
    </row>
    <row r="35" spans="2:2" x14ac:dyDescent="0.15">
      <c r="B35" s="113"/>
    </row>
    <row r="36" spans="2:2" x14ac:dyDescent="0.15">
      <c r="B36" s="113"/>
    </row>
    <row r="37" spans="2:2" x14ac:dyDescent="0.15">
      <c r="B37" s="113"/>
    </row>
    <row r="38" spans="2:2" x14ac:dyDescent="0.15">
      <c r="B38" s="113"/>
    </row>
    <row r="39" spans="2:2" x14ac:dyDescent="0.15">
      <c r="B39" s="113"/>
    </row>
    <row r="40" spans="2:2" x14ac:dyDescent="0.15">
      <c r="B40" s="113"/>
    </row>
    <row r="41" spans="2:2" x14ac:dyDescent="0.15">
      <c r="B41" s="113"/>
    </row>
    <row r="42" spans="2:2" x14ac:dyDescent="0.15">
      <c r="B42" s="113"/>
    </row>
    <row r="43" spans="2:2" x14ac:dyDescent="0.15">
      <c r="B43" s="113"/>
    </row>
    <row r="44" spans="2:2" x14ac:dyDescent="0.15">
      <c r="B44" s="113"/>
    </row>
    <row r="45" spans="2:2" x14ac:dyDescent="0.15">
      <c r="B45" s="113"/>
    </row>
    <row r="46" spans="2:2" x14ac:dyDescent="0.15">
      <c r="B46" s="114"/>
    </row>
    <row r="47" spans="2:2" x14ac:dyDescent="0.15">
      <c r="B47" s="113"/>
    </row>
    <row r="48" spans="2:2" x14ac:dyDescent="0.15">
      <c r="B48" s="113"/>
    </row>
    <row r="49" spans="2:7" x14ac:dyDescent="0.15">
      <c r="B49" s="113"/>
    </row>
    <row r="50" spans="2:7" x14ac:dyDescent="0.15">
      <c r="B50" s="113"/>
    </row>
    <row r="51" spans="2:7" x14ac:dyDescent="0.15">
      <c r="B51" s="113"/>
    </row>
    <row r="52" spans="2:7" x14ac:dyDescent="0.15">
      <c r="B52" s="113"/>
    </row>
    <row r="53" spans="2:7" x14ac:dyDescent="0.15">
      <c r="B53" s="113"/>
    </row>
    <row r="54" spans="2:7" x14ac:dyDescent="0.15">
      <c r="B54" s="113"/>
    </row>
    <row r="55" spans="2:7" x14ac:dyDescent="0.15">
      <c r="B55" s="113"/>
    </row>
    <row r="56" spans="2:7" x14ac:dyDescent="0.15">
      <c r="B56" s="113"/>
    </row>
    <row r="57" spans="2:7" x14ac:dyDescent="0.15">
      <c r="B57" s="114"/>
      <c r="G57" s="113"/>
    </row>
    <row r="58" spans="2:7" x14ac:dyDescent="0.15">
      <c r="B58" s="113"/>
    </row>
    <row r="59" spans="2:7" x14ac:dyDescent="0.15">
      <c r="B59" s="113"/>
    </row>
    <row r="60" spans="2:7" x14ac:dyDescent="0.15">
      <c r="B60" s="113"/>
    </row>
    <row r="61" spans="2:7" x14ac:dyDescent="0.15">
      <c r="B61" s="114"/>
    </row>
    <row r="62" spans="2:7" x14ac:dyDescent="0.15">
      <c r="B62" s="113"/>
    </row>
    <row r="63" spans="2:7" x14ac:dyDescent="0.15">
      <c r="B63" s="113"/>
    </row>
    <row r="64" spans="2:7" x14ac:dyDescent="0.15">
      <c r="B64" s="113"/>
    </row>
    <row r="65" spans="1:57" x14ac:dyDescent="0.15">
      <c r="B65" s="113"/>
    </row>
    <row r="66" spans="1:57" x14ac:dyDescent="0.15">
      <c r="B66" s="115"/>
      <c r="C66" s="84"/>
      <c r="D66" s="84"/>
    </row>
    <row r="67" spans="1:57" x14ac:dyDescent="0.15">
      <c r="B67" s="115"/>
      <c r="C67" s="84"/>
      <c r="D67" s="84"/>
    </row>
    <row r="68" spans="1:57" s="84" customFormat="1" x14ac:dyDescent="0.15">
      <c r="A68" s="78"/>
      <c r="B68" s="115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</row>
    <row r="69" spans="1:57" s="84" customFormat="1" x14ac:dyDescent="0.15">
      <c r="A69" s="78"/>
      <c r="B69" s="115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</row>
    <row r="70" spans="1:57" s="84" customFormat="1" x14ac:dyDescent="0.15">
      <c r="A70" s="78"/>
      <c r="B70" s="115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</row>
    <row r="71" spans="1:57" s="84" customFormat="1" x14ac:dyDescent="0.15">
      <c r="A71" s="78"/>
      <c r="B71" s="115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</row>
    <row r="72" spans="1:57" s="84" customFormat="1" x14ac:dyDescent="0.15">
      <c r="A72" s="78"/>
      <c r="B72" s="115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</row>
    <row r="73" spans="1:57" s="84" customFormat="1" x14ac:dyDescent="0.15">
      <c r="A73" s="78"/>
      <c r="B73" s="115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</row>
    <row r="80" spans="1:57" s="84" customFormat="1" x14ac:dyDescent="0.15">
      <c r="A80" s="82"/>
      <c r="C80" s="78"/>
      <c r="D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</row>
  </sheetData>
  <sheetProtection algorithmName="SHA-512" hashValue="zQEfmDpqa7XsQRQV46znMC+K/mZ7RpatX1OQr7eEopPf/6rL+5u1Q42jCf+RpbOSXlkgGjrjQVHwLGlTcnxmVw==" saltValue="n7DW7hGy5832qASIjj2qTA==" spinCount="100000" sheet="1" objects="1" scenarios="1"/>
  <mergeCells count="41">
    <mergeCell ref="J18:K18"/>
    <mergeCell ref="C12:E12"/>
    <mergeCell ref="C18:E18"/>
    <mergeCell ref="M18:N18"/>
    <mergeCell ref="M19:N19"/>
    <mergeCell ref="H18:I18"/>
    <mergeCell ref="A5:A21"/>
    <mergeCell ref="C5:E5"/>
    <mergeCell ref="C9:E9"/>
    <mergeCell ref="C19:E19"/>
    <mergeCell ref="C20:E20"/>
    <mergeCell ref="C21:E21"/>
    <mergeCell ref="C16:E17"/>
    <mergeCell ref="G5:K5"/>
    <mergeCell ref="H12:N12"/>
    <mergeCell ref="G6:K6"/>
    <mergeCell ref="C6:E6"/>
    <mergeCell ref="C13:E13"/>
    <mergeCell ref="H13:N13"/>
    <mergeCell ref="H20:I20"/>
    <mergeCell ref="H21:I21"/>
    <mergeCell ref="H19:I19"/>
    <mergeCell ref="B2:N2"/>
    <mergeCell ref="C4:E4"/>
    <mergeCell ref="G16:G17"/>
    <mergeCell ref="H16:L16"/>
    <mergeCell ref="M16:N17"/>
    <mergeCell ref="H17:I17"/>
    <mergeCell ref="J17:K17"/>
    <mergeCell ref="C10:E10"/>
    <mergeCell ref="C11:E11"/>
    <mergeCell ref="H9:N9"/>
    <mergeCell ref="H10:N10"/>
    <mergeCell ref="H11:N11"/>
    <mergeCell ref="G4:K4"/>
    <mergeCell ref="J20:K20"/>
    <mergeCell ref="J21:K21"/>
    <mergeCell ref="M21:N21"/>
    <mergeCell ref="J19:K19"/>
    <mergeCell ref="J22:K22"/>
    <mergeCell ref="M20:N20"/>
  </mergeCells>
  <phoneticPr fontId="3"/>
  <dataValidations count="2">
    <dataValidation type="custom" allowBlank="1" showInputMessage="1" showErrorMessage="1" error="くじ助成金額は、1000円未満切り捨てとなります。" sqref="G10">
      <formula1>MOD(G10,1000)=0</formula1>
    </dataValidation>
    <dataValidation allowBlank="1" showInputMessage="1" showErrorMessage="1" promptTitle="重要！" prompt="機械的に処理しますので、「団体概要」（指定様式）に記入した団体名と同じものを正確に入力してください。" sqref="G4"/>
  </dataValidations>
  <printOptions horizontalCentered="1" verticalCentered="1"/>
  <pageMargins left="0" right="0" top="0.23622047244094491" bottom="0" header="0.23622047244094491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showGridLines="0" view="pageBreakPreview" zoomScaleNormal="100" zoomScaleSheetLayoutView="100" workbookViewId="0">
      <selection activeCell="I14" sqref="I14"/>
    </sheetView>
  </sheetViews>
  <sheetFormatPr defaultRowHeight="12" x14ac:dyDescent="0.15"/>
  <cols>
    <col min="1" max="1" width="13.75" style="25" customWidth="1"/>
    <col min="2" max="2" width="11.25" style="25" customWidth="1"/>
    <col min="3" max="3" width="35" style="25" customWidth="1"/>
    <col min="4" max="4" width="11.25" style="25" customWidth="1"/>
    <col min="5" max="5" width="35" style="25" customWidth="1"/>
    <col min="6" max="6" width="11.25" style="25" customWidth="1"/>
    <col min="7" max="7" width="35" style="25" customWidth="1"/>
    <col min="8" max="16384" width="9" style="25"/>
  </cols>
  <sheetData>
    <row r="1" spans="1:8" ht="18" customHeight="1" x14ac:dyDescent="0.15">
      <c r="A1" s="219" t="s">
        <v>41</v>
      </c>
      <c r="B1" s="219"/>
      <c r="C1" s="219"/>
      <c r="D1" s="219"/>
      <c r="E1" s="219"/>
      <c r="F1" s="219"/>
      <c r="G1" s="219"/>
    </row>
    <row r="2" spans="1:8" ht="7.5" customHeight="1" x14ac:dyDescent="0.15">
      <c r="A2" s="38"/>
      <c r="B2" s="38"/>
      <c r="C2" s="39"/>
      <c r="D2" s="39"/>
      <c r="E2" s="39"/>
      <c r="F2" s="39"/>
      <c r="G2" s="39"/>
    </row>
    <row r="3" spans="1:8" ht="18.75" customHeight="1" x14ac:dyDescent="0.15">
      <c r="A3" s="40" t="s">
        <v>17</v>
      </c>
      <c r="B3" s="220" t="str">
        <f>記入例_収支予算書_バス!G4</f>
        <v>公益財団法人日本○○協会</v>
      </c>
      <c r="C3" s="220"/>
      <c r="D3" s="41"/>
      <c r="E3" s="41"/>
      <c r="F3" s="41"/>
      <c r="G3" s="41"/>
    </row>
    <row r="4" spans="1:8" ht="7.5" customHeight="1" x14ac:dyDescent="0.15">
      <c r="A4" s="41"/>
      <c r="B4" s="41"/>
      <c r="C4" s="41"/>
      <c r="D4" s="41"/>
      <c r="E4" s="41"/>
      <c r="F4" s="41"/>
      <c r="G4" s="41"/>
    </row>
    <row r="5" spans="1:8" ht="18.75" customHeight="1" x14ac:dyDescent="0.15">
      <c r="A5" s="40" t="s">
        <v>16</v>
      </c>
      <c r="B5" s="220" t="str">
        <f>記入例_収支予算書_バス!G5</f>
        <v>マイクロバスの設置</v>
      </c>
      <c r="C5" s="220"/>
      <c r="D5" s="41"/>
      <c r="E5" s="41"/>
      <c r="F5" s="41"/>
      <c r="G5" s="41"/>
    </row>
    <row r="6" spans="1:8" ht="7.5" customHeight="1" x14ac:dyDescent="0.15">
      <c r="A6" s="38"/>
      <c r="B6" s="38"/>
      <c r="C6" s="39"/>
      <c r="D6" s="39"/>
      <c r="E6" s="39"/>
      <c r="F6" s="39"/>
      <c r="G6" s="39"/>
    </row>
    <row r="7" spans="1:8" ht="18.75" customHeight="1" x14ac:dyDescent="0.15">
      <c r="A7" s="40" t="s">
        <v>18</v>
      </c>
      <c r="B7" s="220" t="str">
        <f>記入例_収支予算書_バス!G6</f>
        <v>マイクロバス設置事業</v>
      </c>
      <c r="C7" s="220"/>
      <c r="D7" s="41"/>
      <c r="E7" s="41"/>
      <c r="F7" s="41"/>
      <c r="G7" s="41"/>
    </row>
    <row r="8" spans="1:8" ht="12" customHeight="1" x14ac:dyDescent="0.15">
      <c r="A8" s="221"/>
      <c r="B8" s="221"/>
      <c r="C8" s="221"/>
      <c r="D8" s="42"/>
      <c r="E8" s="42"/>
      <c r="F8" s="42"/>
      <c r="G8" s="42"/>
      <c r="H8" s="50"/>
    </row>
    <row r="9" spans="1:8" ht="12" customHeight="1" x14ac:dyDescent="0.15">
      <c r="A9" s="38"/>
      <c r="B9" s="38"/>
      <c r="C9" s="38"/>
      <c r="D9" s="38"/>
      <c r="E9" s="38"/>
      <c r="F9" s="38"/>
      <c r="G9" s="38"/>
      <c r="H9" s="50"/>
    </row>
    <row r="10" spans="1:8" ht="12" customHeight="1" x14ac:dyDescent="0.15">
      <c r="A10" s="213" t="s">
        <v>20</v>
      </c>
      <c r="B10" s="216" t="s">
        <v>34</v>
      </c>
      <c r="C10" s="217"/>
      <c r="D10" s="217"/>
      <c r="E10" s="218"/>
      <c r="F10" s="209" t="s">
        <v>33</v>
      </c>
      <c r="G10" s="210"/>
      <c r="H10" s="50"/>
    </row>
    <row r="11" spans="1:8" ht="12" customHeight="1" x14ac:dyDescent="0.15">
      <c r="A11" s="214"/>
      <c r="B11" s="211" t="s">
        <v>30</v>
      </c>
      <c r="C11" s="212"/>
      <c r="D11" s="216" t="s">
        <v>31</v>
      </c>
      <c r="E11" s="218"/>
      <c r="F11" s="211"/>
      <c r="G11" s="212"/>
      <c r="H11" s="26"/>
    </row>
    <row r="12" spans="1:8" ht="12" customHeight="1" x14ac:dyDescent="0.15">
      <c r="A12" s="215"/>
      <c r="B12" s="43" t="s">
        <v>28</v>
      </c>
      <c r="C12" s="43" t="s">
        <v>29</v>
      </c>
      <c r="D12" s="43" t="s">
        <v>28</v>
      </c>
      <c r="E12" s="43" t="s">
        <v>29</v>
      </c>
      <c r="F12" s="43" t="s">
        <v>32</v>
      </c>
      <c r="G12" s="43" t="s">
        <v>29</v>
      </c>
      <c r="H12" s="26"/>
    </row>
    <row r="13" spans="1:8" ht="26.25" customHeight="1" x14ac:dyDescent="0.15">
      <c r="A13" s="51" t="str">
        <f>記入例_収支予算書_バス!C18</f>
        <v>備品費</v>
      </c>
      <c r="B13" s="231">
        <v>6000000</v>
      </c>
      <c r="C13" s="237" t="s">
        <v>44</v>
      </c>
      <c r="D13" s="234">
        <f>B13</f>
        <v>6000000</v>
      </c>
      <c r="E13" s="225" t="str">
        <f>C13</f>
        <v>JSC指定仕様車両本体価格</v>
      </c>
      <c r="F13" s="228">
        <v>694400</v>
      </c>
      <c r="G13" s="222" t="s">
        <v>45</v>
      </c>
    </row>
    <row r="14" spans="1:8" ht="26.25" customHeight="1" x14ac:dyDescent="0.15">
      <c r="A14" s="52"/>
      <c r="B14" s="232"/>
      <c r="C14" s="223"/>
      <c r="D14" s="235"/>
      <c r="E14" s="226"/>
      <c r="F14" s="229"/>
      <c r="G14" s="223"/>
    </row>
    <row r="15" spans="1:8" ht="26.25" customHeight="1" x14ac:dyDescent="0.15">
      <c r="A15" s="52"/>
      <c r="B15" s="232"/>
      <c r="C15" s="223"/>
      <c r="D15" s="235"/>
      <c r="E15" s="226"/>
      <c r="F15" s="229"/>
      <c r="G15" s="223"/>
    </row>
    <row r="16" spans="1:8" ht="26.25" customHeight="1" x14ac:dyDescent="0.15">
      <c r="A16" s="53"/>
      <c r="B16" s="233"/>
      <c r="C16" s="224"/>
      <c r="D16" s="236"/>
      <c r="E16" s="227"/>
      <c r="F16" s="230"/>
      <c r="G16" s="224"/>
    </row>
    <row r="17" spans="1:7" ht="22.5" customHeight="1" x14ac:dyDescent="0.15">
      <c r="A17" s="51" t="str">
        <f>記入例_収支予算書_バス!C19</f>
        <v>雑役務費</v>
      </c>
      <c r="B17" s="231"/>
      <c r="C17" s="237"/>
      <c r="D17" s="238">
        <f>B17</f>
        <v>0</v>
      </c>
      <c r="E17" s="225">
        <f>C17</f>
        <v>0</v>
      </c>
      <c r="F17" s="228">
        <v>50000</v>
      </c>
      <c r="G17" s="222" t="s">
        <v>38</v>
      </c>
    </row>
    <row r="18" spans="1:7" ht="22.5" customHeight="1" x14ac:dyDescent="0.15">
      <c r="A18" s="52"/>
      <c r="B18" s="232"/>
      <c r="C18" s="223"/>
      <c r="D18" s="239"/>
      <c r="E18" s="226"/>
      <c r="F18" s="229"/>
      <c r="G18" s="223"/>
    </row>
    <row r="19" spans="1:7" ht="22.5" customHeight="1" x14ac:dyDescent="0.15">
      <c r="A19" s="52"/>
      <c r="B19" s="232"/>
      <c r="C19" s="223"/>
      <c r="D19" s="239"/>
      <c r="E19" s="226"/>
      <c r="F19" s="229"/>
      <c r="G19" s="223"/>
    </row>
    <row r="20" spans="1:7" ht="22.5" customHeight="1" x14ac:dyDescent="0.15">
      <c r="A20" s="53"/>
      <c r="B20" s="233"/>
      <c r="C20" s="224"/>
      <c r="D20" s="240"/>
      <c r="E20" s="227"/>
      <c r="F20" s="230"/>
      <c r="G20" s="224"/>
    </row>
    <row r="21" spans="1:7" ht="26.25" customHeight="1" x14ac:dyDescent="0.15">
      <c r="A21" s="51" t="str">
        <f>記入例_収支予算書_バス!C20</f>
        <v>その他</v>
      </c>
      <c r="B21" s="231"/>
      <c r="C21" s="237"/>
      <c r="D21" s="238">
        <f>B21</f>
        <v>0</v>
      </c>
      <c r="E21" s="225">
        <f>C21</f>
        <v>0</v>
      </c>
      <c r="F21" s="228">
        <v>100000</v>
      </c>
      <c r="G21" s="222" t="s">
        <v>39</v>
      </c>
    </row>
    <row r="22" spans="1:7" ht="26.25" customHeight="1" x14ac:dyDescent="0.15">
      <c r="A22" s="52"/>
      <c r="B22" s="232"/>
      <c r="C22" s="223"/>
      <c r="D22" s="239"/>
      <c r="E22" s="226"/>
      <c r="F22" s="229"/>
      <c r="G22" s="223"/>
    </row>
    <row r="23" spans="1:7" ht="26.25" customHeight="1" x14ac:dyDescent="0.15">
      <c r="A23" s="52"/>
      <c r="B23" s="232"/>
      <c r="C23" s="223"/>
      <c r="D23" s="239"/>
      <c r="E23" s="226"/>
      <c r="F23" s="229"/>
      <c r="G23" s="223"/>
    </row>
    <row r="24" spans="1:7" ht="26.25" customHeight="1" x14ac:dyDescent="0.15">
      <c r="A24" s="53"/>
      <c r="B24" s="233"/>
      <c r="C24" s="224"/>
      <c r="D24" s="240"/>
      <c r="E24" s="227"/>
      <c r="F24" s="230"/>
      <c r="G24" s="224"/>
    </row>
    <row r="25" spans="1:7" ht="18" customHeight="1" x14ac:dyDescent="0.15">
      <c r="A25" s="58" t="s">
        <v>35</v>
      </c>
      <c r="B25" s="44">
        <f>SUM(B13:B24)</f>
        <v>6000000</v>
      </c>
      <c r="C25" s="45"/>
      <c r="D25" s="46">
        <f>SUM(D13:D24)</f>
        <v>6000000</v>
      </c>
      <c r="E25" s="47"/>
      <c r="F25" s="46">
        <f>SUM(F13:F24)</f>
        <v>844400</v>
      </c>
      <c r="G25" s="47"/>
    </row>
    <row r="26" spans="1:7" ht="12" customHeight="1" x14ac:dyDescent="0.15">
      <c r="A26" s="38"/>
      <c r="B26" s="38"/>
      <c r="C26" s="38"/>
      <c r="D26" s="38"/>
      <c r="E26" s="38"/>
      <c r="F26" s="38"/>
      <c r="G26" s="38"/>
    </row>
  </sheetData>
  <sheetProtection algorithmName="SHA-512" hashValue="f6p7QsKrnWo89m8oyKJ8V/pYz/R7su6pWkm8NUXHmUt7wgtnBF8r9o+Gc37WjAKxgdo4nFDvS8dvDLFOkt8TDA==" saltValue="02rR7weYeHH61dD5Icf+yg==" spinCount="100000" sheet="1" objects="1" scenarios="1"/>
  <mergeCells count="28">
    <mergeCell ref="B21:B24"/>
    <mergeCell ref="D13:D16"/>
    <mergeCell ref="C17:C20"/>
    <mergeCell ref="C13:C16"/>
    <mergeCell ref="C21:C24"/>
    <mergeCell ref="B17:B20"/>
    <mergeCell ref="D21:D24"/>
    <mergeCell ref="D17:D20"/>
    <mergeCell ref="B13:B16"/>
    <mergeCell ref="G17:G20"/>
    <mergeCell ref="G21:G24"/>
    <mergeCell ref="E21:E24"/>
    <mergeCell ref="G13:G16"/>
    <mergeCell ref="E17:E20"/>
    <mergeCell ref="F17:F20"/>
    <mergeCell ref="F13:F16"/>
    <mergeCell ref="F21:F24"/>
    <mergeCell ref="E13:E16"/>
    <mergeCell ref="A1:G1"/>
    <mergeCell ref="B3:C3"/>
    <mergeCell ref="B5:C5"/>
    <mergeCell ref="B7:C7"/>
    <mergeCell ref="A8:C8"/>
    <mergeCell ref="F10:G11"/>
    <mergeCell ref="A10:A12"/>
    <mergeCell ref="B10:E10"/>
    <mergeCell ref="B11:C11"/>
    <mergeCell ref="D11:E11"/>
  </mergeCells>
  <phoneticPr fontId="3"/>
  <printOptions horizontalCentered="1"/>
  <pageMargins left="0.39370078740157483" right="0.39370078740157483" top="0.39370078740157483" bottom="0.39370078740157483" header="0.15748031496062992" footer="0.23622047244094491"/>
  <pageSetup paperSize="9" scale="65" orientation="landscape" cellComments="asDisplayed" r:id="rId1"/>
  <headerFooter alignWithMargins="0">
    <oddFooter>&amp;P / &amp;N ページ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view="pageBreakPreview" zoomScaleNormal="100" zoomScaleSheetLayoutView="100" workbookViewId="0">
      <selection activeCell="F34" sqref="F34"/>
    </sheetView>
  </sheetViews>
  <sheetFormatPr defaultRowHeight="12" x14ac:dyDescent="0.15"/>
  <cols>
    <col min="1" max="1" width="13.75" style="25" customWidth="1"/>
    <col min="2" max="2" width="11.25" style="25" customWidth="1"/>
    <col min="3" max="3" width="35" style="25" customWidth="1"/>
    <col min="4" max="4" width="11.25" style="25" customWidth="1"/>
    <col min="5" max="5" width="35" style="25" customWidth="1"/>
    <col min="6" max="6" width="11.25" style="25" customWidth="1"/>
    <col min="7" max="7" width="35" style="25" customWidth="1"/>
    <col min="8" max="16384" width="9" style="25"/>
  </cols>
  <sheetData>
    <row r="1" spans="1:8" ht="18" customHeight="1" x14ac:dyDescent="0.15">
      <c r="A1" s="250" t="s">
        <v>41</v>
      </c>
      <c r="B1" s="250"/>
      <c r="C1" s="250"/>
      <c r="D1" s="250"/>
      <c r="E1" s="250"/>
      <c r="F1" s="250"/>
      <c r="G1" s="250"/>
      <c r="H1" s="64"/>
    </row>
    <row r="2" spans="1:8" ht="7.5" customHeight="1" x14ac:dyDescent="0.15">
      <c r="A2" s="64"/>
      <c r="B2" s="64"/>
      <c r="C2" s="65"/>
      <c r="D2" s="65"/>
      <c r="E2" s="65"/>
      <c r="F2" s="65"/>
      <c r="G2" s="65"/>
      <c r="H2" s="64"/>
    </row>
    <row r="3" spans="1:8" ht="18.75" customHeight="1" x14ac:dyDescent="0.15">
      <c r="A3" s="66" t="s">
        <v>17</v>
      </c>
      <c r="B3" s="251">
        <f>収支予算書_バス!G4</f>
        <v>0</v>
      </c>
      <c r="C3" s="251"/>
      <c r="D3" s="67"/>
      <c r="E3" s="67"/>
      <c r="F3" s="67"/>
      <c r="G3" s="67"/>
      <c r="H3" s="64"/>
    </row>
    <row r="4" spans="1:8" ht="7.5" customHeight="1" x14ac:dyDescent="0.15">
      <c r="A4" s="67"/>
      <c r="B4" s="67"/>
      <c r="C4" s="67"/>
      <c r="D4" s="67"/>
      <c r="E4" s="67"/>
      <c r="F4" s="67"/>
      <c r="G4" s="67"/>
      <c r="H4" s="64"/>
    </row>
    <row r="5" spans="1:8" ht="18.75" customHeight="1" x14ac:dyDescent="0.15">
      <c r="A5" s="66" t="s">
        <v>16</v>
      </c>
      <c r="B5" s="251" t="str">
        <f>収支予算書_バス!G5</f>
        <v>マイクロバスの設置</v>
      </c>
      <c r="C5" s="251"/>
      <c r="D5" s="67"/>
      <c r="E5" s="67"/>
      <c r="F5" s="67"/>
      <c r="G5" s="67"/>
      <c r="H5" s="64"/>
    </row>
    <row r="6" spans="1:8" ht="7.5" customHeight="1" x14ac:dyDescent="0.15">
      <c r="A6" s="64"/>
      <c r="B6" s="64"/>
      <c r="C6" s="65"/>
      <c r="D6" s="65"/>
      <c r="E6" s="65"/>
      <c r="F6" s="65"/>
      <c r="G6" s="65"/>
      <c r="H6" s="64"/>
    </row>
    <row r="7" spans="1:8" ht="18.75" customHeight="1" x14ac:dyDescent="0.15">
      <c r="A7" s="66" t="s">
        <v>18</v>
      </c>
      <c r="B7" s="251" t="str">
        <f>収支予算書_バス!G6</f>
        <v>マイクロバス設置事業</v>
      </c>
      <c r="C7" s="251"/>
      <c r="D7" s="67"/>
      <c r="E7" s="67"/>
      <c r="F7" s="67"/>
      <c r="G7" s="67"/>
      <c r="H7" s="64"/>
    </row>
    <row r="8" spans="1:8" ht="12" customHeight="1" x14ac:dyDescent="0.15">
      <c r="A8" s="259"/>
      <c r="B8" s="259"/>
      <c r="C8" s="259"/>
      <c r="D8" s="68"/>
      <c r="E8" s="68"/>
      <c r="F8" s="68"/>
      <c r="G8" s="68"/>
      <c r="H8" s="64"/>
    </row>
    <row r="9" spans="1:8" ht="12" customHeight="1" x14ac:dyDescent="0.15">
      <c r="A9" s="64"/>
      <c r="B9" s="64"/>
      <c r="C9" s="64"/>
      <c r="D9" s="64"/>
      <c r="E9" s="64"/>
      <c r="F9" s="64"/>
      <c r="G9" s="64"/>
      <c r="H9" s="64"/>
    </row>
    <row r="10" spans="1:8" ht="12" customHeight="1" x14ac:dyDescent="0.15">
      <c r="A10" s="260" t="s">
        <v>20</v>
      </c>
      <c r="B10" s="252" t="s">
        <v>34</v>
      </c>
      <c r="C10" s="258"/>
      <c r="D10" s="258"/>
      <c r="E10" s="253"/>
      <c r="F10" s="254" t="s">
        <v>33</v>
      </c>
      <c r="G10" s="255"/>
      <c r="H10" s="64"/>
    </row>
    <row r="11" spans="1:8" ht="12" customHeight="1" x14ac:dyDescent="0.15">
      <c r="A11" s="261"/>
      <c r="B11" s="256" t="s">
        <v>30</v>
      </c>
      <c r="C11" s="257"/>
      <c r="D11" s="252" t="s">
        <v>31</v>
      </c>
      <c r="E11" s="253"/>
      <c r="F11" s="256"/>
      <c r="G11" s="257"/>
      <c r="H11" s="64"/>
    </row>
    <row r="12" spans="1:8" ht="12" customHeight="1" x14ac:dyDescent="0.15">
      <c r="A12" s="262"/>
      <c r="B12" s="69" t="s">
        <v>28</v>
      </c>
      <c r="C12" s="69" t="s">
        <v>29</v>
      </c>
      <c r="D12" s="69" t="s">
        <v>28</v>
      </c>
      <c r="E12" s="69" t="s">
        <v>29</v>
      </c>
      <c r="F12" s="69" t="s">
        <v>32</v>
      </c>
      <c r="G12" s="69" t="s">
        <v>29</v>
      </c>
      <c r="H12" s="64"/>
    </row>
    <row r="13" spans="1:8" ht="12" customHeight="1" x14ac:dyDescent="0.15">
      <c r="A13" s="70" t="str">
        <f>収支予算書_バス!C18</f>
        <v>備品費</v>
      </c>
      <c r="B13" s="241"/>
      <c r="C13" s="247"/>
      <c r="D13" s="244">
        <f>B13</f>
        <v>0</v>
      </c>
      <c r="E13" s="266">
        <f>C13</f>
        <v>0</v>
      </c>
      <c r="F13" s="263"/>
      <c r="G13" s="247"/>
      <c r="H13" s="64"/>
    </row>
    <row r="14" spans="1:8" ht="12" customHeight="1" x14ac:dyDescent="0.15">
      <c r="A14" s="71"/>
      <c r="B14" s="242"/>
      <c r="C14" s="248"/>
      <c r="D14" s="245"/>
      <c r="E14" s="267"/>
      <c r="F14" s="264"/>
      <c r="G14" s="248"/>
      <c r="H14" s="64"/>
    </row>
    <row r="15" spans="1:8" ht="12" customHeight="1" x14ac:dyDescent="0.15">
      <c r="A15" s="71"/>
      <c r="B15" s="242"/>
      <c r="C15" s="248"/>
      <c r="D15" s="245"/>
      <c r="E15" s="267"/>
      <c r="F15" s="264"/>
      <c r="G15" s="248"/>
      <c r="H15" s="64"/>
    </row>
    <row r="16" spans="1:8" ht="12" customHeight="1" x14ac:dyDescent="0.15">
      <c r="A16" s="72"/>
      <c r="B16" s="243"/>
      <c r="C16" s="249"/>
      <c r="D16" s="246"/>
      <c r="E16" s="268"/>
      <c r="F16" s="265"/>
      <c r="G16" s="249"/>
      <c r="H16" s="64"/>
    </row>
    <row r="17" spans="1:8" ht="12" customHeight="1" x14ac:dyDescent="0.15">
      <c r="A17" s="70" t="str">
        <f>収支予算書_バス!C19</f>
        <v>雑役務費</v>
      </c>
      <c r="B17" s="241"/>
      <c r="C17" s="247"/>
      <c r="D17" s="244">
        <f>B17</f>
        <v>0</v>
      </c>
      <c r="E17" s="266">
        <f>C17</f>
        <v>0</v>
      </c>
      <c r="F17" s="263"/>
      <c r="G17" s="247"/>
      <c r="H17" s="64"/>
    </row>
    <row r="18" spans="1:8" ht="12" customHeight="1" x14ac:dyDescent="0.15">
      <c r="A18" s="71"/>
      <c r="B18" s="242"/>
      <c r="C18" s="248"/>
      <c r="D18" s="245"/>
      <c r="E18" s="267"/>
      <c r="F18" s="264"/>
      <c r="G18" s="248"/>
      <c r="H18" s="64"/>
    </row>
    <row r="19" spans="1:8" ht="12" customHeight="1" x14ac:dyDescent="0.15">
      <c r="A19" s="71"/>
      <c r="B19" s="242"/>
      <c r="C19" s="248"/>
      <c r="D19" s="245"/>
      <c r="E19" s="267"/>
      <c r="F19" s="264"/>
      <c r="G19" s="248"/>
      <c r="H19" s="64"/>
    </row>
    <row r="20" spans="1:8" ht="12" customHeight="1" x14ac:dyDescent="0.15">
      <c r="A20" s="72"/>
      <c r="B20" s="243"/>
      <c r="C20" s="249"/>
      <c r="D20" s="246"/>
      <c r="E20" s="268"/>
      <c r="F20" s="265"/>
      <c r="G20" s="249"/>
      <c r="H20" s="64"/>
    </row>
    <row r="21" spans="1:8" ht="12" customHeight="1" x14ac:dyDescent="0.15">
      <c r="A21" s="70" t="str">
        <f>収支予算書_バス!C20</f>
        <v>その他</v>
      </c>
      <c r="B21" s="241"/>
      <c r="C21" s="247"/>
      <c r="D21" s="244">
        <f>B21</f>
        <v>0</v>
      </c>
      <c r="E21" s="266">
        <f>C21</f>
        <v>0</v>
      </c>
      <c r="F21" s="263"/>
      <c r="G21" s="247"/>
      <c r="H21" s="64"/>
    </row>
    <row r="22" spans="1:8" ht="12" customHeight="1" x14ac:dyDescent="0.15">
      <c r="A22" s="71"/>
      <c r="B22" s="242"/>
      <c r="C22" s="248"/>
      <c r="D22" s="245"/>
      <c r="E22" s="267"/>
      <c r="F22" s="264"/>
      <c r="G22" s="248"/>
      <c r="H22" s="64"/>
    </row>
    <row r="23" spans="1:8" ht="12" customHeight="1" x14ac:dyDescent="0.15">
      <c r="A23" s="71"/>
      <c r="B23" s="242"/>
      <c r="C23" s="248"/>
      <c r="D23" s="245"/>
      <c r="E23" s="267"/>
      <c r="F23" s="264"/>
      <c r="G23" s="248"/>
      <c r="H23" s="64"/>
    </row>
    <row r="24" spans="1:8" ht="12" customHeight="1" x14ac:dyDescent="0.15">
      <c r="A24" s="72"/>
      <c r="B24" s="243"/>
      <c r="C24" s="249"/>
      <c r="D24" s="246"/>
      <c r="E24" s="268"/>
      <c r="F24" s="265"/>
      <c r="G24" s="249"/>
      <c r="H24" s="64"/>
    </row>
    <row r="25" spans="1:8" ht="18" customHeight="1" x14ac:dyDescent="0.15">
      <c r="A25" s="73" t="s">
        <v>35</v>
      </c>
      <c r="B25" s="74">
        <f>SUM(B13:B24)</f>
        <v>0</v>
      </c>
      <c r="C25" s="75"/>
      <c r="D25" s="76">
        <f>SUM(D13:D24)</f>
        <v>0</v>
      </c>
      <c r="E25" s="77"/>
      <c r="F25" s="76">
        <f>SUM(F13:F24)</f>
        <v>0</v>
      </c>
      <c r="G25" s="77"/>
      <c r="H25" s="64"/>
    </row>
    <row r="26" spans="1:8" ht="12" customHeight="1" x14ac:dyDescent="0.15">
      <c r="A26" s="64"/>
      <c r="B26" s="64"/>
      <c r="C26" s="64"/>
      <c r="D26" s="64"/>
      <c r="E26" s="64"/>
      <c r="F26" s="64"/>
      <c r="G26" s="64"/>
      <c r="H26" s="64"/>
    </row>
  </sheetData>
  <sheetProtection algorithmName="SHA-512" hashValue="EZcDhnVpjrx24rs0MbHDHZfH3hEiGxv09nFfzyQPceWq8trNX5uSQGVxUl6PVOaWWJM6Te159XKwCrV6g2Ooow==" saltValue="PkM2ZWf+un44O/USCpm5hw==" spinCount="100000" sheet="1" objects="1" scenarios="1" formatRows="0"/>
  <mergeCells count="28">
    <mergeCell ref="F21:F24"/>
    <mergeCell ref="F17:F20"/>
    <mergeCell ref="E13:E16"/>
    <mergeCell ref="G17:G20"/>
    <mergeCell ref="G13:G16"/>
    <mergeCell ref="E17:E20"/>
    <mergeCell ref="G21:G24"/>
    <mergeCell ref="E21:E24"/>
    <mergeCell ref="F13:F16"/>
    <mergeCell ref="A1:G1"/>
    <mergeCell ref="B5:C5"/>
    <mergeCell ref="D11:E11"/>
    <mergeCell ref="F10:G11"/>
    <mergeCell ref="B10:E10"/>
    <mergeCell ref="B3:C3"/>
    <mergeCell ref="B7:C7"/>
    <mergeCell ref="A8:C8"/>
    <mergeCell ref="A10:A12"/>
    <mergeCell ref="B11:C11"/>
    <mergeCell ref="B21:B24"/>
    <mergeCell ref="D13:D16"/>
    <mergeCell ref="B17:B20"/>
    <mergeCell ref="B13:B16"/>
    <mergeCell ref="D17:D20"/>
    <mergeCell ref="C21:C24"/>
    <mergeCell ref="D21:D24"/>
    <mergeCell ref="C17:C20"/>
    <mergeCell ref="C13:C16"/>
  </mergeCells>
  <phoneticPr fontId="3"/>
  <printOptions horizontalCentered="1"/>
  <pageMargins left="0.39370078740157483" right="0.39370078740157483" top="0.39370078740157483" bottom="0.39370078740157483" header="0.15748031496062992" footer="0.23622047244094491"/>
  <pageSetup paperSize="9" scale="92" orientation="landscape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記入例_収支予算書_バス</vt:lpstr>
      <vt:lpstr>収支予算書_バス</vt:lpstr>
      <vt:lpstr>記入例_経費内訳</vt:lpstr>
      <vt:lpstr>経費内訳</vt:lpstr>
      <vt:lpstr>記入例_経費内訳!Print_Area</vt:lpstr>
      <vt:lpstr>記入例_収支予算書_バス!Print_Area</vt:lpstr>
      <vt:lpstr>経費内訳!Print_Area</vt:lpstr>
      <vt:lpstr>収支予算書_バス!Print_Area</vt:lpstr>
      <vt:lpstr>記入例_経費内訳!Print_Titles</vt:lpstr>
      <vt:lpstr>経費内訳!Print_Titles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jscu003079</dc:creator>
  <cp:lastModifiedBy>貞野</cp:lastModifiedBy>
  <cp:lastPrinted>2023-01-24T05:22:40Z</cp:lastPrinted>
  <dcterms:created xsi:type="dcterms:W3CDTF">2016-10-07T00:38:52Z</dcterms:created>
  <dcterms:modified xsi:type="dcterms:W3CDTF">2023-01-24T11:56:19Z</dcterms:modified>
</cp:coreProperties>
</file>