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09DBFC1-3803-4DA6-B0E5-6E7B8EE22A6C}" xr6:coauthVersionLast="47" xr6:coauthVersionMax="47" xr10:uidLastSave="{00000000-0000-0000-0000-000000000000}"/>
  <workbookProtection workbookAlgorithmName="SHA-512" workbookHashValue="Aq2DtcAvcMb34WmcQtRFOOd+1/qaOL0lIXiPIP0ZiabqQIVJyzEoPDMP64jjCUvkFa5uzthIBOKSnff3ROiGCA==" workbookSaltValue="kTCo6fmueI3ywK65wjGelg==" workbookSpinCount="100000" lockStructure="1"/>
  <bookViews>
    <workbookView xWindow="28680" yWindow="-120" windowWidth="29040" windowHeight="15720" xr2:uid="{00000000-000D-0000-FFFF-FFFF00000000}"/>
  </bookViews>
  <sheets>
    <sheet name="入力シート" sheetId="10" r:id="rId1"/>
    <sheet name="【入力不要】概算払申請書" sheetId="2" r:id="rId2"/>
    <sheet name="【入力不要】請求明細書" sheetId="1" r:id="rId3"/>
    <sheet name="ドロップダウンリスト" sheetId="9" r:id="rId4"/>
  </sheets>
  <definedNames>
    <definedName name="_xlnm.Print_Area" localSheetId="2">【入力不要】請求明細書!$A$1:$D$27</definedName>
    <definedName name="_xlnm.Print_Area" localSheetId="0">入力シート!$A$1:$P$35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D36" i="2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D8" i="1"/>
  <c r="C8" i="1"/>
  <c r="A8" i="1"/>
  <c r="J36" i="10"/>
  <c r="J35" i="10"/>
  <c r="D38" i="2" s="1"/>
  <c r="R34" i="10"/>
  <c r="Q34" i="10" s="1"/>
  <c r="R33" i="10"/>
  <c r="Q33" i="10" s="1"/>
  <c r="R32" i="10"/>
  <c r="Q32" i="10" s="1"/>
  <c r="R31" i="10"/>
  <c r="Q31" i="10" s="1"/>
  <c r="R30" i="10"/>
  <c r="Q30" i="10" s="1"/>
  <c r="R29" i="10"/>
  <c r="Q29" i="10" s="1"/>
  <c r="R28" i="10"/>
  <c r="Q28" i="10" s="1"/>
  <c r="R27" i="10"/>
  <c r="Q27" i="10" s="1"/>
  <c r="R26" i="10"/>
  <c r="Q26" i="10" s="1"/>
  <c r="R25" i="10"/>
  <c r="Q25" i="10" s="1"/>
  <c r="R24" i="10"/>
  <c r="Q24" i="10" s="1"/>
  <c r="R23" i="10"/>
  <c r="Q23" i="10" s="1"/>
  <c r="R22" i="10"/>
  <c r="Q22" i="10" s="1"/>
  <c r="R21" i="10"/>
  <c r="Q21" i="10" s="1"/>
  <c r="R20" i="10"/>
  <c r="Q20" i="10" s="1"/>
  <c r="R19" i="10"/>
  <c r="Q19" i="10" s="1"/>
  <c r="R18" i="10"/>
  <c r="Q18" i="10" s="1"/>
  <c r="R17" i="10"/>
  <c r="Q17" i="10" s="1"/>
  <c r="R16" i="10"/>
  <c r="Q16" i="10" s="1"/>
  <c r="Q36" i="10" l="1"/>
  <c r="R15" i="10"/>
  <c r="Q15" i="10" s="1"/>
  <c r="R14" i="10"/>
  <c r="Q14" i="10" s="1"/>
  <c r="D7" i="1"/>
  <c r="D30" i="2" l="1"/>
  <c r="D39" i="2" l="1"/>
  <c r="C7" i="1"/>
  <c r="A7" i="1"/>
  <c r="B3" i="1"/>
  <c r="I11" i="2"/>
  <c r="F11" i="2"/>
  <c r="F10" i="2"/>
  <c r="L4" i="2"/>
  <c r="J4" i="2"/>
  <c r="H4" i="2"/>
  <c r="G3" i="2"/>
  <c r="D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4" authorId="0" shapeId="0" xr:uid="{6177B7FC-7BC7-4FAA-AFA1-5670280A86EE}">
      <text>
        <r>
          <rPr>
            <sz val="9"/>
            <color indexed="81"/>
            <rFont val="MS P ゴシック"/>
            <family val="3"/>
            <charset val="128"/>
          </rPr>
          <t xml:space="preserve">団体の文書管理番号を記入してください。
（団体として文書管理番号を定めていない場合は空欄で可。）
</t>
        </r>
      </text>
    </comment>
    <comment ref="J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■地方公共団体の場合　⇒都道府県名から入力してください。
　（例）○○県○○市
■スポーツ団体の場合　⇒法人格から入力してください。
　（例）一般社団法人○○スポーツクラブ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「交付決定通知書」</t>
        </r>
        <r>
          <rPr>
            <sz val="9"/>
            <color indexed="81"/>
            <rFont val="MS P ゴシック"/>
            <family val="3"/>
            <charset val="128"/>
          </rPr>
          <t>に記載の
交付決定額を入力してください。</t>
        </r>
      </text>
    </comment>
    <comment ref="B13" authorId="0" shapeId="0" xr:uid="{7DC34499-5FC7-4D7B-B0BB-A62FD87D6A58}">
      <text>
        <r>
          <rPr>
            <b/>
            <sz val="9"/>
            <color indexed="81"/>
            <rFont val="MS P ゴシック"/>
            <family val="3"/>
            <charset val="128"/>
          </rPr>
          <t>「交付決定金額内訳表」</t>
        </r>
        <r>
          <rPr>
            <sz val="9"/>
            <color indexed="81"/>
            <rFont val="MS P ゴシック"/>
            <family val="3"/>
            <charset val="128"/>
          </rPr>
          <t>に記載されている
事業細目名をプルダウンから選択してください。</t>
        </r>
      </text>
    </comment>
    <comment ref="C13" authorId="0" shapeId="0" xr:uid="{17483E21-F67F-4772-ACB4-0734781D3CD6}">
      <text>
        <r>
          <rPr>
            <b/>
            <sz val="9"/>
            <color indexed="81"/>
            <rFont val="MS P ゴシック"/>
            <family val="3"/>
            <charset val="128"/>
          </rPr>
          <t>「交付決定金額内訳表」</t>
        </r>
        <r>
          <rPr>
            <sz val="9"/>
            <color indexed="81"/>
            <rFont val="MS P ゴシック"/>
            <family val="3"/>
            <charset val="128"/>
          </rPr>
          <t>に記載されている事業名を入力してください。
※事業が複数ある場合であっても、概算払は、各団体につき原則１回となります。</t>
        </r>
      </text>
    </comment>
    <comment ref="Q13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端数（千円未満）がある場合、「×」が表示されます。
「×」が表示された場合は、
千円未満切捨となるよう、金額を修正してください。</t>
        </r>
      </text>
    </comment>
    <comment ref="J3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請求合計額が「概算払上限額（交付決定額の1/2）」を超えた場合、
セルが赤色に変わります。
概算払上限額を超えないよう、請求額を修正してください。
※ただし、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「マイクロバス設置事業」</t>
        </r>
        <r>
          <rPr>
            <sz val="9"/>
            <color indexed="81"/>
            <rFont val="MS P ゴシック"/>
            <family val="3"/>
            <charset val="128"/>
          </rPr>
          <t>については、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セルが赤色のままで問題ありません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<sst xmlns="http://schemas.openxmlformats.org/spreadsheetml/2006/main" count="118" uniqueCount="104">
  <si>
    <t>事業細目名</t>
    <rPh sb="0" eb="2">
      <t>ジギョウ</t>
    </rPh>
    <rPh sb="2" eb="4">
      <t>サイモク</t>
    </rPh>
    <rPh sb="4" eb="5">
      <t>メイ</t>
    </rPh>
    <phoneticPr fontId="1"/>
  </si>
  <si>
    <t>事業名</t>
    <rPh sb="0" eb="2">
      <t>ジギョウ</t>
    </rPh>
    <rPh sb="2" eb="3">
      <t>メイ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</si>
  <si>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</si>
  <si>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（単位：円）</t>
    <rPh sb="1" eb="3">
      <t>タンイ</t>
    </rPh>
    <rPh sb="4" eb="5">
      <t>エン</t>
    </rPh>
    <phoneticPr fontId="1"/>
  </si>
  <si>
    <t>天然芝維持活動</t>
    <rPh sb="0" eb="2">
      <t>テンネン</t>
    </rPh>
    <rPh sb="3" eb="5">
      <t>イジ</t>
    </rPh>
    <rPh sb="5" eb="7">
      <t>カツドウ</t>
    </rPh>
    <phoneticPr fontId="3"/>
  </si>
  <si>
    <t>総合型地域スポーツクラブ創設支援</t>
    <rPh sb="0" eb="3">
      <t>ソウゴウガタ</t>
    </rPh>
    <rPh sb="3" eb="5">
      <t>チイキ</t>
    </rPh>
    <rPh sb="12" eb="14">
      <t>ソウセツ</t>
    </rPh>
    <rPh sb="14" eb="16">
      <t>シエン</t>
    </rPh>
    <phoneticPr fontId="3"/>
  </si>
  <si>
    <t>総合型地域スポーツクラブ活動基盤強化</t>
    <rPh sb="0" eb="3">
      <t>ソウゴウガタ</t>
    </rPh>
    <rPh sb="3" eb="5">
      <t>チイキ</t>
    </rPh>
    <rPh sb="12" eb="14">
      <t>カツドウ</t>
    </rPh>
    <rPh sb="14" eb="16">
      <t>キバン</t>
    </rPh>
    <rPh sb="16" eb="18">
      <t>キョウカ</t>
    </rPh>
    <phoneticPr fontId="3"/>
  </si>
  <si>
    <t>総合型地域スポーツクラブマネジャー設置</t>
    <rPh sb="0" eb="3">
      <t>ソウゴウガタ</t>
    </rPh>
    <rPh sb="3" eb="5">
      <t>チイキ</t>
    </rPh>
    <phoneticPr fontId="3"/>
  </si>
  <si>
    <t>タレント発掘・一貫指導育成</t>
    <rPh sb="4" eb="6">
      <t>ハックツ</t>
    </rPh>
    <rPh sb="7" eb="9">
      <t>イッカン</t>
    </rPh>
    <rPh sb="9" eb="11">
      <t>シドウ</t>
    </rPh>
    <rPh sb="11" eb="13">
      <t>イクセイ</t>
    </rPh>
    <phoneticPr fontId="3"/>
  </si>
  <si>
    <t>マイクロバスの設置</t>
    <rPh sb="7" eb="9">
      <t>セッチ</t>
    </rPh>
    <phoneticPr fontId="3"/>
  </si>
  <si>
    <t>ドーピング分析機器等整備</t>
    <rPh sb="5" eb="7">
      <t>ブンセキ</t>
    </rPh>
    <rPh sb="7" eb="10">
      <t>キキトウ</t>
    </rPh>
    <rPh sb="10" eb="12">
      <t>セイビ</t>
    </rPh>
    <phoneticPr fontId="3"/>
  </si>
  <si>
    <t>ドーピング検査</t>
    <rPh sb="5" eb="7">
      <t>ケンサ</t>
    </rPh>
    <phoneticPr fontId="3"/>
  </si>
  <si>
    <t>ドーピング防止情報提供</t>
    <rPh sb="5" eb="7">
      <t>ボウシ</t>
    </rPh>
    <rPh sb="7" eb="9">
      <t>ジョウホウ</t>
    </rPh>
    <rPh sb="9" eb="11">
      <t>テイキョウ</t>
    </rPh>
    <phoneticPr fontId="3"/>
  </si>
  <si>
    <t>スポーツ仲裁等</t>
    <rPh sb="4" eb="7">
      <t>チュウサイトウ</t>
    </rPh>
    <phoneticPr fontId="3"/>
  </si>
  <si>
    <t>在外研修</t>
    <rPh sb="0" eb="2">
      <t>ザイガイ</t>
    </rPh>
    <rPh sb="2" eb="4">
      <t>ケンシュウ</t>
    </rPh>
    <phoneticPr fontId="3"/>
  </si>
  <si>
    <t>国際交流推進スタッフ育成</t>
    <rPh sb="0" eb="2">
      <t>コクサイ</t>
    </rPh>
    <rPh sb="2" eb="4">
      <t>コウリュウ</t>
    </rPh>
    <rPh sb="4" eb="6">
      <t>スイシン</t>
    </rPh>
    <rPh sb="10" eb="12">
      <t>イクセイ</t>
    </rPh>
    <phoneticPr fontId="3"/>
  </si>
  <si>
    <t>スポーツ団体ガバナンス強化</t>
    <rPh sb="4" eb="6">
      <t>ダンタイ</t>
    </rPh>
    <rPh sb="11" eb="13">
      <t>キョウカ</t>
    </rPh>
    <phoneticPr fontId="3"/>
  </si>
  <si>
    <t>国際スポーツ会議開催</t>
    <rPh sb="0" eb="2">
      <t>コクサイ</t>
    </rPh>
    <rPh sb="6" eb="8">
      <t>カイギ</t>
    </rPh>
    <rPh sb="8" eb="10">
      <t>カイサイ</t>
    </rPh>
    <phoneticPr fontId="3"/>
  </si>
  <si>
    <t>国際競技大会開催</t>
    <rPh sb="0" eb="2">
      <t>コクサイ</t>
    </rPh>
    <rPh sb="2" eb="4">
      <t>キョウギ</t>
    </rPh>
    <rPh sb="4" eb="6">
      <t>タイカイ</t>
    </rPh>
    <rPh sb="6" eb="8">
      <t>カイサイ</t>
    </rPh>
    <phoneticPr fontId="3"/>
  </si>
  <si>
    <t>天然芝生化新設</t>
    <rPh sb="0" eb="2">
      <t>テンネン</t>
    </rPh>
    <rPh sb="2" eb="4">
      <t>シバフ</t>
    </rPh>
    <rPh sb="4" eb="5">
      <t>カ</t>
    </rPh>
    <rPh sb="5" eb="7">
      <t>シンセツ</t>
    </rPh>
    <phoneticPr fontId="3"/>
  </si>
  <si>
    <t>人工芝生化新設</t>
    <rPh sb="0" eb="2">
      <t>ジンコウ</t>
    </rPh>
    <rPh sb="2" eb="4">
      <t>シバフ</t>
    </rPh>
    <rPh sb="4" eb="5">
      <t>カ</t>
    </rPh>
    <rPh sb="5" eb="7">
      <t>シンセツ</t>
    </rPh>
    <phoneticPr fontId="3"/>
  </si>
  <si>
    <t>天然芝生化改設</t>
    <phoneticPr fontId="3"/>
  </si>
  <si>
    <t>人工芝生化改設</t>
    <rPh sb="0" eb="2">
      <t>ジンコウ</t>
    </rPh>
    <rPh sb="2" eb="4">
      <t>シバフ</t>
    </rPh>
    <rPh sb="4" eb="5">
      <t>カ</t>
    </rPh>
    <rPh sb="5" eb="6">
      <t>カイ</t>
    </rPh>
    <rPh sb="6" eb="7">
      <t>セツ</t>
    </rPh>
    <phoneticPr fontId="3"/>
  </si>
  <si>
    <t>団体名</t>
    <rPh sb="0" eb="2">
      <t>ダンタイ</t>
    </rPh>
    <rPh sb="2" eb="3">
      <t>メイ</t>
    </rPh>
    <phoneticPr fontId="1"/>
  </si>
  <si>
    <t>計</t>
    <rPh sb="0" eb="1">
      <t>ケイ</t>
    </rPh>
    <phoneticPr fontId="1"/>
  </si>
  <si>
    <t>スポーツ競技施設等の整備</t>
    <rPh sb="4" eb="6">
      <t>キョウギ</t>
    </rPh>
    <rPh sb="6" eb="8">
      <t>シセツ</t>
    </rPh>
    <rPh sb="8" eb="9">
      <t>トウ</t>
    </rPh>
    <rPh sb="10" eb="12">
      <t>セイビ</t>
    </rPh>
    <phoneticPr fontId="3"/>
  </si>
  <si>
    <t>スポーツ競技施設の大規模改修等</t>
    <rPh sb="4" eb="6">
      <t>キョウギ</t>
    </rPh>
    <rPh sb="6" eb="8">
      <t>シセツ</t>
    </rPh>
    <rPh sb="9" eb="12">
      <t>ダイキボ</t>
    </rPh>
    <rPh sb="12" eb="15">
      <t>カイシュウトウ</t>
    </rPh>
    <phoneticPr fontId="1"/>
  </si>
  <si>
    <t>スポーツ教室、スポーツ大会等の開催（地方）</t>
    <rPh sb="4" eb="6">
      <t>キョウシツ</t>
    </rPh>
    <rPh sb="11" eb="13">
      <t>タイカイ</t>
    </rPh>
    <rPh sb="13" eb="14">
      <t>トウ</t>
    </rPh>
    <rPh sb="15" eb="17">
      <t>カイサイ</t>
    </rPh>
    <rPh sb="18" eb="20">
      <t>チホウ</t>
    </rPh>
    <phoneticPr fontId="3"/>
  </si>
  <si>
    <t>スポーツ指導者の養成・活用（地方）</t>
    <rPh sb="4" eb="6">
      <t>シドウ</t>
    </rPh>
    <rPh sb="6" eb="7">
      <t>シャ</t>
    </rPh>
    <rPh sb="8" eb="10">
      <t>ヨウセイ</t>
    </rPh>
    <rPh sb="11" eb="13">
      <t>カツヨウ</t>
    </rPh>
    <rPh sb="14" eb="16">
      <t>チホウ</t>
    </rPh>
    <phoneticPr fontId="3"/>
  </si>
  <si>
    <t>大型スポーツ用品の設置</t>
    <rPh sb="0" eb="2">
      <t>オオガタ</t>
    </rPh>
    <rPh sb="6" eb="8">
      <t>ヨウヒン</t>
    </rPh>
    <rPh sb="9" eb="11">
      <t>セッチ</t>
    </rPh>
    <phoneticPr fontId="3"/>
  </si>
  <si>
    <t>スポーツ教室、スポーツ大会等の開催（スポーツ）</t>
    <rPh sb="4" eb="6">
      <t>キョウシツ</t>
    </rPh>
    <rPh sb="11" eb="13">
      <t>タイカイ</t>
    </rPh>
    <rPh sb="13" eb="14">
      <t>トウ</t>
    </rPh>
    <rPh sb="15" eb="17">
      <t>カイサイ</t>
    </rPh>
    <phoneticPr fontId="3"/>
  </si>
  <si>
    <t>スポーツ指導者の養成・活用（スポーツ）</t>
    <rPh sb="4" eb="6">
      <t>シドウ</t>
    </rPh>
    <rPh sb="6" eb="7">
      <t>シャ</t>
    </rPh>
    <rPh sb="8" eb="10">
      <t>ヨウセイ</t>
    </rPh>
    <rPh sb="11" eb="13">
      <t>カツヨウ</t>
    </rPh>
    <phoneticPr fontId="3"/>
  </si>
  <si>
    <t>スポーツ情報の提供（スポーツ）</t>
    <rPh sb="4" eb="6">
      <t>ジョウホウ</t>
    </rPh>
    <rPh sb="7" eb="9">
      <t>テイキョウ</t>
    </rPh>
    <phoneticPr fontId="3"/>
  </si>
  <si>
    <t>国際競技大会開催準備</t>
    <rPh sb="0" eb="2">
      <t>コクサイ</t>
    </rPh>
    <rPh sb="2" eb="4">
      <t>キョウギ</t>
    </rPh>
    <rPh sb="4" eb="6">
      <t>タイカイ</t>
    </rPh>
    <rPh sb="6" eb="8">
      <t>カイサイ</t>
    </rPh>
    <rPh sb="8" eb="10">
      <t>ジュンビ</t>
    </rPh>
    <phoneticPr fontId="1"/>
  </si>
  <si>
    <t>ドーピング防止啓発活動推進</t>
    <rPh sb="5" eb="7">
      <t>ボウシ</t>
    </rPh>
    <rPh sb="7" eb="9">
      <t>ケイハツ</t>
    </rPh>
    <rPh sb="9" eb="11">
      <t>カツドウ</t>
    </rPh>
    <rPh sb="11" eb="13">
      <t>スイシン</t>
    </rPh>
    <phoneticPr fontId="1"/>
  </si>
  <si>
    <t>学校開放事業によるスポーツ活動に供する施設等の整備</t>
    <rPh sb="0" eb="2">
      <t>ガッコウ</t>
    </rPh>
    <rPh sb="2" eb="4">
      <t>カイホウ</t>
    </rPh>
    <rPh sb="4" eb="6">
      <t>ジギョウ</t>
    </rPh>
    <rPh sb="13" eb="15">
      <t>カツドウ</t>
    </rPh>
    <rPh sb="16" eb="17">
      <t>キョウ</t>
    </rPh>
    <rPh sb="19" eb="22">
      <t>シセツトウ</t>
    </rPh>
    <rPh sb="23" eb="25">
      <t>セイビ</t>
    </rPh>
    <phoneticPr fontId="1"/>
  </si>
  <si>
    <t>スポーツ振興くじ助成金請求明細書</t>
    <rPh sb="4" eb="6">
      <t>シンコウ</t>
    </rPh>
    <rPh sb="8" eb="11">
      <t>ジョセイキン</t>
    </rPh>
    <rPh sb="11" eb="13">
      <t>セイキュウ</t>
    </rPh>
    <rPh sb="13" eb="15">
      <t>メイサイ</t>
    </rPh>
    <rPh sb="15" eb="16">
      <t>ショ</t>
    </rPh>
    <phoneticPr fontId="1"/>
  </si>
  <si>
    <t>新規会員獲得事業</t>
    <rPh sb="0" eb="8">
      <t>シンキカイインカクトクジギョウ</t>
    </rPh>
    <phoneticPr fontId="1"/>
  </si>
  <si>
    <t>別記様式第１２（第１０条関係）</t>
  </si>
  <si>
    <t>独立行政法人日本スポーツ振興センター理事長　殿</t>
  </si>
  <si>
    <t>記</t>
  </si>
  <si>
    <t>（内訳）</t>
  </si>
  <si>
    <t>交付決定額（A）</t>
  </si>
  <si>
    <t>受入済額（B）</t>
  </si>
  <si>
    <t>今回請求額（C）</t>
  </si>
  <si>
    <t>　（添付書類）</t>
  </si>
  <si>
    <t>　　　１　スポーツ振興くじ助成金請求明細書</t>
  </si>
  <si>
    <t>　　　２　銀行振込依頼書</t>
  </si>
  <si>
    <t>円</t>
    <rPh sb="0" eb="1">
      <t>エン</t>
    </rPh>
    <phoneticPr fontId="14"/>
  </si>
  <si>
    <t>残　　額（A-B-C）</t>
    <phoneticPr fontId="14"/>
  </si>
  <si>
    <t>金</t>
    <rPh sb="0" eb="1">
      <t>キン</t>
    </rPh>
    <phoneticPr fontId="14"/>
  </si>
  <si>
    <t>■団体情報</t>
    <rPh sb="1" eb="3">
      <t>ダンタイ</t>
    </rPh>
    <rPh sb="3" eb="5">
      <t>ジョウホウ</t>
    </rPh>
    <phoneticPr fontId="14"/>
  </si>
  <si>
    <t>No</t>
    <phoneticPr fontId="14"/>
  </si>
  <si>
    <t>例</t>
    <rPh sb="0" eb="1">
      <t>レイ</t>
    </rPh>
    <phoneticPr fontId="14"/>
  </si>
  <si>
    <t>事業細目</t>
    <rPh sb="0" eb="2">
      <t>ジギョウ</t>
    </rPh>
    <rPh sb="2" eb="4">
      <t>サイモク</t>
    </rPh>
    <phoneticPr fontId="14"/>
  </si>
  <si>
    <t>事業名</t>
    <rPh sb="0" eb="2">
      <t>ジギョウ</t>
    </rPh>
    <rPh sb="2" eb="3">
      <t>メイ</t>
    </rPh>
    <phoneticPr fontId="14"/>
  </si>
  <si>
    <t>■申請内容</t>
    <rPh sb="1" eb="3">
      <t>シンセイ</t>
    </rPh>
    <rPh sb="3" eb="5">
      <t>ナイヨウ</t>
    </rPh>
    <phoneticPr fontId="14"/>
  </si>
  <si>
    <t>項目</t>
    <rPh sb="0" eb="2">
      <t>コウモク</t>
    </rPh>
    <phoneticPr fontId="14"/>
  </si>
  <si>
    <t>入力</t>
    <rPh sb="0" eb="2">
      <t>ニュウリョク</t>
    </rPh>
    <phoneticPr fontId="14"/>
  </si>
  <si>
    <t>会報誌の作成</t>
    <rPh sb="0" eb="3">
      <t>カイホウシ</t>
    </rPh>
    <rPh sb="4" eb="6">
      <t>サクセイ</t>
    </rPh>
    <phoneticPr fontId="14"/>
  </si>
  <si>
    <t>申請者名　　　　　　　　　　　　　　　　　　</t>
    <phoneticPr fontId="14"/>
  </si>
  <si>
    <t>スポーツ振興くじ助成金概算払申請書</t>
    <phoneticPr fontId="14"/>
  </si>
  <si>
    <t>山田　太郎</t>
    <rPh sb="0" eb="2">
      <t>ヤマダ</t>
    </rPh>
    <rPh sb="3" eb="5">
      <t>タロウ</t>
    </rPh>
    <phoneticPr fontId="14"/>
  </si>
  <si>
    <t>身体・運動能力特性に基づくタレント発掘・育成</t>
    <rPh sb="0" eb="2">
      <t>シンタイ</t>
    </rPh>
    <rPh sb="3" eb="5">
      <t>ウンドウ</t>
    </rPh>
    <rPh sb="5" eb="7">
      <t>ノウリョク</t>
    </rPh>
    <rPh sb="7" eb="9">
      <t>トクセイ</t>
    </rPh>
    <rPh sb="10" eb="11">
      <t>モト</t>
    </rPh>
    <rPh sb="17" eb="19">
      <t>ハックツ</t>
    </rPh>
    <rPh sb="20" eb="22">
      <t>イクセイ</t>
    </rPh>
    <phoneticPr fontId="3"/>
  </si>
  <si>
    <t>　標記助成金について、独立行政法人日本スポーツ振興センタースポーツ振興くじ助成金実施要領（平成１５年度要領第１６号）第１０条第２項の規定により、下記のとおり概算払の方法による助成金の支払いを申請します。</t>
    <phoneticPr fontId="14"/>
  </si>
  <si>
    <t>合計金額</t>
    <rPh sb="0" eb="2">
      <t>ゴウケイ</t>
    </rPh>
    <rPh sb="2" eb="4">
      <t>キンガク</t>
    </rPh>
    <phoneticPr fontId="14"/>
  </si>
  <si>
    <t>令和</t>
    <rPh sb="0" eb="2">
      <t>レイワ</t>
    </rPh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</si>
  <si>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</si>
  <si>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</si>
  <si>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</si>
  <si>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総合型地域スポーツクラブ創設</t>
    <phoneticPr fontId="1"/>
  </si>
  <si>
    <t>総合型地域スポーツクラブ自立支援</t>
    <rPh sb="12" eb="14">
      <t>ジリツ</t>
    </rPh>
    <rPh sb="14" eb="16">
      <t>シエン</t>
    </rPh>
    <phoneticPr fontId="1"/>
  </si>
  <si>
    <t>総合型地域スポーツクラブマネジャー設置支援</t>
    <rPh sb="19" eb="21">
      <t>シエン</t>
    </rPh>
    <phoneticPr fontId="1"/>
  </si>
  <si>
    <t>下部リーグ開催</t>
    <rPh sb="0" eb="2">
      <t>カブ</t>
    </rPh>
    <rPh sb="5" eb="7">
      <t>カイサイ</t>
    </rPh>
    <phoneticPr fontId="3"/>
  </si>
  <si>
    <t>スポーツ国際貢献・協力活動事業</t>
    <phoneticPr fontId="1"/>
  </si>
  <si>
    <t>クラブアドバイザー等配置</t>
    <rPh sb="9" eb="10">
      <t>トウ</t>
    </rPh>
    <rPh sb="10" eb="12">
      <t>ハイチ</t>
    </rPh>
    <phoneticPr fontId="3"/>
  </si>
  <si>
    <t>事業細目名</t>
    <rPh sb="0" eb="5">
      <t>ジギョウサイモクメイ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</si>
  <si>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</si>
  <si>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</si>
  <si>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年（令和）</t>
    <rPh sb="0" eb="1">
      <t>ネン</t>
    </rPh>
    <rPh sb="2" eb="4">
      <t>レイワ</t>
    </rPh>
    <phoneticPr fontId="14"/>
  </si>
  <si>
    <t>記入例</t>
    <rPh sb="0" eb="3">
      <t>キニュウレイ</t>
    </rPh>
    <phoneticPr fontId="14"/>
  </si>
  <si>
    <t>申請年月日</t>
    <rPh sb="0" eb="2">
      <t>シンセイ</t>
    </rPh>
    <rPh sb="2" eb="5">
      <t>ネンガッピ</t>
    </rPh>
    <phoneticPr fontId="14"/>
  </si>
  <si>
    <t>団体名</t>
    <rPh sb="0" eb="2">
      <t>ダンタイ</t>
    </rPh>
    <rPh sb="2" eb="3">
      <t>メイ</t>
    </rPh>
    <phoneticPr fontId="14"/>
  </si>
  <si>
    <t>代表者役職名</t>
    <rPh sb="0" eb="3">
      <t>ダイヒョウシャ</t>
    </rPh>
    <rPh sb="3" eb="6">
      <t>ヤクショクメイ</t>
    </rPh>
    <phoneticPr fontId="14"/>
  </si>
  <si>
    <t>申請団体代表者名</t>
    <rPh sb="0" eb="2">
      <t>シンセイ</t>
    </rPh>
    <rPh sb="2" eb="4">
      <t>ダンタイ</t>
    </rPh>
    <rPh sb="4" eb="7">
      <t>ダイヒョウシャ</t>
    </rPh>
    <rPh sb="7" eb="8">
      <t>メイ</t>
    </rPh>
    <phoneticPr fontId="14"/>
  </si>
  <si>
    <t>理事長</t>
    <rPh sb="0" eb="3">
      <t>リジチョウ</t>
    </rPh>
    <phoneticPr fontId="14"/>
  </si>
  <si>
    <t>団体文書番号</t>
    <rPh sb="0" eb="2">
      <t>ダンタイ</t>
    </rPh>
    <rPh sb="2" eb="4">
      <t>ブンショ</t>
    </rPh>
    <rPh sb="4" eb="6">
      <t>バンゴウ</t>
    </rPh>
    <phoneticPr fontId="14"/>
  </si>
  <si>
    <t>（単位：円）</t>
    <rPh sb="1" eb="3">
      <t>タンイ</t>
    </rPh>
    <rPh sb="4" eb="5">
      <t>エン</t>
    </rPh>
    <phoneticPr fontId="14"/>
  </si>
  <si>
    <t>受入済額　（単位：円）</t>
    <rPh sb="0" eb="1">
      <t>ウ</t>
    </rPh>
    <rPh sb="1" eb="2">
      <t>イ</t>
    </rPh>
    <rPh sb="2" eb="3">
      <t>ズ</t>
    </rPh>
    <rPh sb="3" eb="4">
      <t>ガク</t>
    </rPh>
    <rPh sb="6" eb="8">
      <t>タンイ</t>
    </rPh>
    <rPh sb="9" eb="10">
      <t>エン</t>
    </rPh>
    <phoneticPr fontId="14"/>
  </si>
  <si>
    <t>判定
（千円未満切捨）</t>
    <rPh sb="0" eb="2">
      <t>ハンテイ</t>
    </rPh>
    <rPh sb="4" eb="6">
      <t>センエン</t>
    </rPh>
    <rPh sb="6" eb="8">
      <t>ミマン</t>
    </rPh>
    <rPh sb="8" eb="9">
      <t>キ</t>
    </rPh>
    <rPh sb="9" eb="10">
      <t>ス</t>
    </rPh>
    <phoneticPr fontId="14"/>
  </si>
  <si>
    <r>
      <t xml:space="preserve">交付決定額　（単位：円）
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theme="1"/>
        <rFont val="ＭＳ Ｐゴシック"/>
        <family val="3"/>
        <charset val="128"/>
        <scheme val="minor"/>
      </rPr>
      <t>※</t>
    </r>
    <r>
      <rPr>
        <b/>
        <sz val="9"/>
        <color rgb="FFFF0000"/>
        <rFont val="ＭＳ Ｐゴシック"/>
        <family val="3"/>
        <charset val="128"/>
        <scheme val="minor"/>
      </rPr>
      <t>「交付決定通知書」</t>
    </r>
    <r>
      <rPr>
        <b/>
        <sz val="9"/>
        <color theme="1"/>
        <rFont val="ＭＳ Ｐゴシック"/>
        <family val="3"/>
        <charset val="128"/>
        <scheme val="minor"/>
      </rPr>
      <t>に記載の交付決定額を入力してください。</t>
    </r>
    <rPh sb="0" eb="5">
      <t>コウフケッテイガク</t>
    </rPh>
    <rPh sb="7" eb="9">
      <t>タンイ</t>
    </rPh>
    <rPh sb="10" eb="11">
      <t>エン</t>
    </rPh>
    <rPh sb="16" eb="23">
      <t>コウフケッテイツウチショ</t>
    </rPh>
    <rPh sb="25" eb="27">
      <t>キサイ</t>
    </rPh>
    <rPh sb="28" eb="33">
      <t>コウフケッテイガク</t>
    </rPh>
    <rPh sb="34" eb="36">
      <t>ニュウリョク</t>
    </rPh>
    <phoneticPr fontId="14"/>
  </si>
  <si>
    <t>今回請求額
（千円未満切捨）</t>
    <rPh sb="0" eb="2">
      <t>コンカイ</t>
    </rPh>
    <rPh sb="2" eb="4">
      <t>セイキュウ</t>
    </rPh>
    <rPh sb="4" eb="5">
      <t>ガク</t>
    </rPh>
    <rPh sb="7" eb="9">
      <t>センエン</t>
    </rPh>
    <rPh sb="9" eb="11">
      <t>ミマン</t>
    </rPh>
    <rPh sb="11" eb="13">
      <t>キリス</t>
    </rPh>
    <phoneticPr fontId="14"/>
  </si>
  <si>
    <t>千円未満切捨額</t>
    <rPh sb="0" eb="6">
      <t>センエンミマンキリシャ</t>
    </rPh>
    <rPh sb="6" eb="7">
      <t>ガク</t>
    </rPh>
    <phoneticPr fontId="14"/>
  </si>
  <si>
    <r>
      <t>概算払申請内容入力用シート　　（※</t>
    </r>
    <r>
      <rPr>
        <b/>
        <u/>
        <sz val="11"/>
        <color rgb="FFFF0000"/>
        <rFont val="ＭＳ Ｐゴシック"/>
        <family val="3"/>
        <charset val="128"/>
        <scheme val="minor"/>
      </rPr>
      <t>赤枠部分を入力、又は選択</t>
    </r>
    <r>
      <rPr>
        <sz val="11"/>
        <color theme="1"/>
        <rFont val="ＭＳ Ｐゴシック"/>
        <family val="3"/>
        <charset val="128"/>
        <scheme val="minor"/>
      </rPr>
      <t>してください。）</t>
    </r>
    <rPh sb="0" eb="2">
      <t>ガイサン</t>
    </rPh>
    <rPh sb="2" eb="3">
      <t>バラ</t>
    </rPh>
    <rPh sb="5" eb="7">
      <t>ナイヨウ</t>
    </rPh>
    <rPh sb="7" eb="10">
      <t>ニュウリョクヨウ</t>
    </rPh>
    <rPh sb="17" eb="19">
      <t>アカワク</t>
    </rPh>
    <rPh sb="19" eb="21">
      <t>ブブン</t>
    </rPh>
    <rPh sb="22" eb="24">
      <t>ニュウリョク</t>
    </rPh>
    <rPh sb="25" eb="26">
      <t>マタ</t>
    </rPh>
    <rPh sb="27" eb="29">
      <t>センタク</t>
    </rPh>
    <phoneticPr fontId="14"/>
  </si>
  <si>
    <t>概算払上限額</t>
    <rPh sb="0" eb="2">
      <t>ガイサン</t>
    </rPh>
    <rPh sb="2" eb="3">
      <t>バライ</t>
    </rPh>
    <rPh sb="3" eb="6">
      <t>ジョウゲンガク</t>
    </rPh>
    <phoneticPr fontId="14"/>
  </si>
  <si>
    <t>一般社団法人スポーツクラブ</t>
    <rPh sb="0" eb="6">
      <t>イッパンシャダンホウジン</t>
    </rPh>
    <phoneticPr fontId="14"/>
  </si>
  <si>
    <t>一社ス第１号</t>
    <rPh sb="0" eb="1">
      <t>イチ</t>
    </rPh>
    <rPh sb="3" eb="4">
      <t>ダイ</t>
    </rPh>
    <rPh sb="5" eb="6">
      <t>ゴウ</t>
    </rPh>
    <phoneticPr fontId="14"/>
  </si>
  <si>
    <t>ホストタウン国際交流</t>
    <rPh sb="6" eb="8">
      <t>コクサイ</t>
    </rPh>
    <rPh sb="8" eb="10">
      <t>コウリュウ</t>
    </rPh>
    <phoneticPr fontId="14"/>
  </si>
  <si>
    <t>国内ドーピング防止機関組織基盤整備事業</t>
    <phoneticPr fontId="14"/>
  </si>
  <si>
    <t>ＰＰＰ／ＰＦＩ導入のためのアドバイザリー活用事業</t>
    <phoneticPr fontId="14"/>
  </si>
  <si>
    <t>国民スポーツ大会冬季大会競技会場整備</t>
    <phoneticPr fontId="3"/>
  </si>
  <si>
    <t>国民スポーツ大会冬季大会の競技会開催支援</t>
    <phoneticPr fontId="3"/>
  </si>
  <si>
    <t>大学スポーツガバナンス強化事業</t>
    <phoneticPr fontId="1"/>
  </si>
  <si>
    <t>令和７年度</t>
    <rPh sb="0" eb="2">
      <t>レイワ</t>
    </rPh>
    <rPh sb="3" eb="4">
      <t>ネン</t>
    </rPh>
    <rPh sb="4" eb="5">
      <t>ド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</si>
</sst>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_ "/>
    <numFmt numFmtId="178" formatCode="#"/>
    <numFmt numFmtId="179" formatCode="#,##0_);[Red]\(#,##0\)"/>
    <numFmt numFmtId="180" formatCode="#,##0_ ;[Red]\-#,##0\ 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trike/>
      <sz val="8"/>
      <color rgb="FFFF0000"/>
      <name val="ＭＳ 明朝"/>
      <family val="1"/>
      <charset val="128"/>
    </font>
    <font>
      <sz val="10.5"/>
      <color theme="1"/>
      <name val="Century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theme="0" tint="-0.34998626667073579"/>
      <name val="ＭＳ Ｐゴシック"/>
      <family val="3"/>
      <charset val="128"/>
      <scheme val="minor"/>
    </font>
    <font>
      <b/>
      <u/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6" fontId="16" fillId="0" borderId="0" xfId="0" applyNumberFormat="1" applyFont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8" fillId="0" borderId="0" xfId="0" applyFont="1">
      <alignment vertical="center"/>
    </xf>
    <xf numFmtId="0" fontId="0" fillId="0" borderId="1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8" fillId="3" borderId="0" xfId="0" applyFont="1" applyFill="1">
      <alignment vertical="center"/>
    </xf>
    <xf numFmtId="0" fontId="0" fillId="3" borderId="0" xfId="0" applyFill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0" fontId="20" fillId="0" borderId="11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2" xfId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49" fontId="22" fillId="0" borderId="1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21" fillId="0" borderId="0" xfId="0" applyFont="1" applyAlignment="1">
      <alignment horizontal="left" vertical="center"/>
    </xf>
    <xf numFmtId="0" fontId="0" fillId="2" borderId="9" xfId="0" applyFont="1" applyFill="1" applyBorder="1" applyAlignment="1">
      <alignment horizontal="center" vertical="center" wrapText="1"/>
    </xf>
    <xf numFmtId="177" fontId="22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 wrapText="1" shrinkToFit="1"/>
    </xf>
    <xf numFmtId="0" fontId="0" fillId="0" borderId="0" xfId="0" applyBorder="1" applyAlignment="1">
      <alignment vertical="center" shrinkToFit="1"/>
    </xf>
    <xf numFmtId="177" fontId="15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9" fillId="0" borderId="0" xfId="0" applyFont="1" applyAlignment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25" fillId="0" borderId="9" xfId="0" applyFont="1" applyBorder="1" applyAlignment="1">
      <alignment horizontal="center" vertical="center"/>
    </xf>
    <xf numFmtId="49" fontId="22" fillId="5" borderId="20" xfId="0" applyNumberFormat="1" applyFont="1" applyFill="1" applyBorder="1" applyAlignment="1" applyProtection="1">
      <alignment horizontal="center" vertical="center"/>
      <protection locked="0"/>
    </xf>
    <xf numFmtId="49" fontId="22" fillId="5" borderId="21" xfId="0" applyNumberFormat="1" applyFont="1" applyFill="1" applyBorder="1" applyAlignment="1" applyProtection="1">
      <alignment horizontal="center" vertical="center"/>
      <protection locked="0"/>
    </xf>
    <xf numFmtId="0" fontId="22" fillId="5" borderId="2" xfId="0" applyFont="1" applyFill="1" applyBorder="1" applyProtection="1">
      <alignment vertical="center"/>
      <protection locked="0"/>
    </xf>
    <xf numFmtId="49" fontId="22" fillId="6" borderId="3" xfId="0" applyNumberFormat="1" applyFont="1" applyFill="1" applyBorder="1" applyAlignment="1">
      <alignment horizontal="center" vertical="center"/>
    </xf>
    <xf numFmtId="49" fontId="22" fillId="6" borderId="20" xfId="0" applyNumberFormat="1" applyFont="1" applyFill="1" applyBorder="1" applyAlignment="1">
      <alignment horizontal="center" vertical="center"/>
    </xf>
    <xf numFmtId="49" fontId="22" fillId="6" borderId="21" xfId="0" applyNumberFormat="1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0" xfId="0" applyFont="1" applyFill="1" applyBorder="1">
      <alignment vertical="center"/>
    </xf>
    <xf numFmtId="177" fontId="22" fillId="6" borderId="10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6" fillId="0" borderId="2" xfId="0" applyFont="1" applyBorder="1">
      <alignment vertical="center"/>
    </xf>
    <xf numFmtId="178" fontId="33" fillId="0" borderId="0" xfId="0" applyNumberFormat="1" applyFont="1" applyAlignment="1">
      <alignment horizontal="right" vertical="center"/>
    </xf>
    <xf numFmtId="177" fontId="22" fillId="0" borderId="3" xfId="0" applyNumberFormat="1" applyFont="1" applyBorder="1" applyAlignment="1" applyProtection="1">
      <alignment horizontal="right" vertical="center"/>
      <protection locked="0"/>
    </xf>
    <xf numFmtId="177" fontId="22" fillId="0" borderId="12" xfId="0" applyNumberFormat="1" applyFont="1" applyBorder="1" applyAlignment="1" applyProtection="1">
      <alignment horizontal="right" vertical="center"/>
      <protection locked="0"/>
    </xf>
    <xf numFmtId="177" fontId="22" fillId="0" borderId="4" xfId="0" applyNumberFormat="1" applyFont="1" applyBorder="1" applyAlignment="1" applyProtection="1">
      <alignment horizontal="right" vertical="center"/>
      <protection locked="0"/>
    </xf>
    <xf numFmtId="177" fontId="0" fillId="0" borderId="22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22" fillId="6" borderId="3" xfId="0" applyNumberFormat="1" applyFont="1" applyFill="1" applyBorder="1" applyAlignment="1">
      <alignment horizontal="right" vertical="center"/>
    </xf>
    <xf numFmtId="177" fontId="22" fillId="6" borderId="12" xfId="0" applyNumberFormat="1" applyFont="1" applyFill="1" applyBorder="1" applyAlignment="1">
      <alignment horizontal="right" vertical="center"/>
    </xf>
    <xf numFmtId="177" fontId="22" fillId="6" borderId="4" xfId="0" applyNumberFormat="1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177" fontId="22" fillId="6" borderId="16" xfId="0" applyNumberFormat="1" applyFont="1" applyFill="1" applyBorder="1" applyAlignment="1">
      <alignment horizontal="right" vertical="center"/>
    </xf>
    <xf numFmtId="177" fontId="22" fillId="6" borderId="17" xfId="0" applyNumberFormat="1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/>
      <protection locked="0"/>
    </xf>
    <xf numFmtId="0" fontId="22" fillId="0" borderId="17" xfId="0" applyFont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2" fillId="0" borderId="4" xfId="0" applyFont="1" applyBorder="1" applyAlignment="1" applyProtection="1">
      <alignment horizontal="left" vertical="center" shrinkToFit="1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6" borderId="16" xfId="0" applyFont="1" applyFill="1" applyBorder="1" applyAlignment="1">
      <alignment horizontal="left" vertical="center"/>
    </xf>
    <xf numFmtId="0" fontId="22" fillId="6" borderId="17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2" fillId="6" borderId="3" xfId="0" applyFont="1" applyFill="1" applyBorder="1" applyAlignment="1">
      <alignment horizontal="left" vertical="center"/>
    </xf>
    <xf numFmtId="0" fontId="22" fillId="6" borderId="12" xfId="0" applyFont="1" applyFill="1" applyBorder="1" applyAlignment="1">
      <alignment horizontal="left" vertical="center"/>
    </xf>
    <xf numFmtId="178" fontId="10" fillId="0" borderId="0" xfId="0" applyNumberFormat="1" applyFont="1" applyAlignment="1">
      <alignment horizontal="left" vertical="center" shrinkToFit="1"/>
    </xf>
    <xf numFmtId="178" fontId="10" fillId="0" borderId="0" xfId="0" applyNumberFormat="1" applyFont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179" fontId="0" fillId="0" borderId="7" xfId="0" applyNumberFormat="1" applyBorder="1" applyAlignment="1">
      <alignment horizontal="right" vertical="center"/>
    </xf>
    <xf numFmtId="179" fontId="17" fillId="0" borderId="0" xfId="0" applyNumberFormat="1" applyFont="1" applyAlignment="1">
      <alignment horizontal="right" vertical="center"/>
    </xf>
    <xf numFmtId="178" fontId="0" fillId="0" borderId="0" xfId="0" applyNumberFormat="1" applyAlignment="1">
      <alignment horizontal="left" vertical="center" shrinkToFit="1"/>
    </xf>
    <xf numFmtId="49" fontId="10" fillId="0" borderId="0" xfId="0" applyNumberFormat="1" applyFont="1" applyAlignment="1">
      <alignment horizontal="left" vertical="center" wrapText="1"/>
    </xf>
    <xf numFmtId="178" fontId="6" fillId="0" borderId="3" xfId="0" applyNumberFormat="1" applyFont="1" applyBorder="1" applyAlignment="1">
      <alignment horizontal="left" vertical="center" shrinkToFit="1"/>
    </xf>
    <xf numFmtId="178" fontId="6" fillId="0" borderId="4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4">
    <cellStyle name="ハイパーリンク 2" xfId="3" xr:uid="{00000000-0005-0000-0000-000000000000}"/>
    <cellStyle name="標準" xfId="0" builtinId="0"/>
    <cellStyle name="標準_別紙３－１収支予算書" xfId="1" xr:uid="{00000000-0005-0000-0000-000002000000}"/>
    <cellStyle name="標準_別紙３－２収支予算書" xfId="2" xr:uid="{00000000-0005-0000-0000-000003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244474</xdr:rowOff>
    </xdr:from>
    <xdr:to>
      <xdr:col>16</xdr:col>
      <xdr:colOff>76200</xdr:colOff>
      <xdr:row>9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48500" y="806449"/>
          <a:ext cx="3076575" cy="1717676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14</xdr:row>
      <xdr:rowOff>9524</xdr:rowOff>
    </xdr:from>
    <xdr:to>
      <xdr:col>15</xdr:col>
      <xdr:colOff>419100</xdr:colOff>
      <xdr:row>34</xdr:row>
      <xdr:rowOff>31749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3875" y="3648074"/>
          <a:ext cx="9515475" cy="4975225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30</xdr:row>
      <xdr:rowOff>28575</xdr:rowOff>
    </xdr:from>
    <xdr:to>
      <xdr:col>6</xdr:col>
      <xdr:colOff>266700</xdr:colOff>
      <xdr:row>30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476500" y="5857875"/>
          <a:ext cx="2724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11</xdr:row>
      <xdr:rowOff>19050</xdr:rowOff>
    </xdr:from>
    <xdr:to>
      <xdr:col>12</xdr:col>
      <xdr:colOff>647700</xdr:colOff>
      <xdr:row>11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943225" y="2219325"/>
          <a:ext cx="3571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Y38"/>
  <sheetViews>
    <sheetView showGridLines="0" tabSelected="1" view="pageBreakPreview" zoomScaleNormal="100" zoomScaleSheetLayoutView="100" workbookViewId="0">
      <selection activeCell="V6" sqref="V6"/>
    </sheetView>
  </sheetViews>
  <sheetFormatPr defaultRowHeight="20.100000000000001" customHeight="1"/>
  <cols>
    <col min="1" max="1" width="6.625" style="23" customWidth="1"/>
    <col min="2" max="2" width="46.5" customWidth="1"/>
    <col min="3" max="16" width="5.625" customWidth="1"/>
    <col min="17" max="17" width="15.25" bestFit="1" customWidth="1"/>
    <col min="18" max="18" width="16.625" customWidth="1"/>
  </cols>
  <sheetData>
    <row r="1" spans="1:25" s="39" customFormat="1" ht="24.95" customHeight="1">
      <c r="A1" s="72" t="s">
        <v>93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T1" s="42"/>
      <c r="U1" s="42"/>
      <c r="V1" s="42"/>
      <c r="W1" s="42"/>
      <c r="X1" s="42"/>
      <c r="Y1" s="42"/>
    </row>
    <row r="2" spans="1:25" ht="20.100000000000001" customHeight="1">
      <c r="A2" s="65" t="s">
        <v>51</v>
      </c>
      <c r="B2" s="28"/>
      <c r="C2" s="28"/>
      <c r="D2" s="28"/>
      <c r="E2" s="28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T2" s="43"/>
      <c r="U2" s="43"/>
      <c r="V2" s="43"/>
      <c r="W2" s="43"/>
      <c r="X2" s="43"/>
      <c r="Y2" s="43"/>
    </row>
    <row r="3" spans="1:25" ht="20.100000000000001" customHeight="1" thickBot="1">
      <c r="A3" s="34" t="s">
        <v>52</v>
      </c>
      <c r="B3" s="34" t="s">
        <v>57</v>
      </c>
      <c r="C3" s="121" t="s">
        <v>80</v>
      </c>
      <c r="D3" s="122"/>
      <c r="E3" s="122"/>
      <c r="F3" s="122"/>
      <c r="G3" s="122"/>
      <c r="H3" s="122"/>
      <c r="I3" s="122"/>
      <c r="J3" s="106" t="s">
        <v>58</v>
      </c>
      <c r="K3" s="103"/>
      <c r="L3" s="103"/>
      <c r="M3" s="103"/>
      <c r="N3" s="103"/>
      <c r="O3" s="103"/>
      <c r="P3" s="107"/>
      <c r="T3" s="43"/>
      <c r="U3" s="43"/>
      <c r="V3" s="43"/>
      <c r="W3" s="43"/>
      <c r="X3" s="43"/>
      <c r="Y3" s="43"/>
    </row>
    <row r="4" spans="1:25" ht="20.100000000000001" customHeight="1" thickTop="1">
      <c r="A4" s="33">
        <v>1</v>
      </c>
      <c r="B4" s="40" t="s">
        <v>86</v>
      </c>
      <c r="C4" s="119" t="s">
        <v>96</v>
      </c>
      <c r="D4" s="120"/>
      <c r="E4" s="120"/>
      <c r="F4" s="120"/>
      <c r="G4" s="120"/>
      <c r="H4" s="120"/>
      <c r="I4" s="120"/>
      <c r="J4" s="108"/>
      <c r="K4" s="109"/>
      <c r="L4" s="109"/>
      <c r="M4" s="109"/>
      <c r="N4" s="109"/>
      <c r="O4" s="109"/>
      <c r="P4" s="110"/>
      <c r="T4" s="43"/>
      <c r="U4" s="43"/>
      <c r="V4" s="43"/>
      <c r="W4" s="43"/>
      <c r="X4" s="43"/>
      <c r="Y4" s="43"/>
    </row>
    <row r="5" spans="1:25" ht="20.100000000000001" customHeight="1">
      <c r="A5" s="32">
        <v>2</v>
      </c>
      <c r="B5" s="41" t="s">
        <v>81</v>
      </c>
      <c r="C5" s="83" t="s">
        <v>66</v>
      </c>
      <c r="D5" s="84">
        <v>7</v>
      </c>
      <c r="E5" s="84" t="s">
        <v>67</v>
      </c>
      <c r="F5" s="84">
        <v>7</v>
      </c>
      <c r="G5" s="85" t="s">
        <v>68</v>
      </c>
      <c r="H5" s="85">
        <v>1</v>
      </c>
      <c r="I5" s="84" t="s">
        <v>69</v>
      </c>
      <c r="J5" s="50" t="s">
        <v>66</v>
      </c>
      <c r="K5" s="80"/>
      <c r="L5" s="51" t="s">
        <v>67</v>
      </c>
      <c r="M5" s="80"/>
      <c r="N5" s="52" t="s">
        <v>68</v>
      </c>
      <c r="O5" s="81"/>
      <c r="P5" s="61" t="s">
        <v>69</v>
      </c>
      <c r="T5" s="43"/>
      <c r="U5" s="43"/>
      <c r="V5" s="43"/>
      <c r="W5" s="43"/>
      <c r="X5" s="43"/>
      <c r="Y5" s="43"/>
    </row>
    <row r="6" spans="1:25" ht="20.100000000000001" customHeight="1">
      <c r="A6" s="32">
        <v>3</v>
      </c>
      <c r="B6" s="41" t="s">
        <v>82</v>
      </c>
      <c r="C6" s="123" t="s">
        <v>95</v>
      </c>
      <c r="D6" s="124"/>
      <c r="E6" s="124"/>
      <c r="F6" s="124"/>
      <c r="G6" s="124"/>
      <c r="H6" s="124"/>
      <c r="I6" s="124"/>
      <c r="J6" s="111"/>
      <c r="K6" s="112"/>
      <c r="L6" s="112"/>
      <c r="M6" s="112"/>
      <c r="N6" s="112"/>
      <c r="O6" s="112"/>
      <c r="P6" s="113"/>
      <c r="T6" s="43"/>
      <c r="U6" s="43"/>
      <c r="V6" s="43"/>
      <c r="W6" s="43"/>
      <c r="X6" s="43"/>
      <c r="Y6" s="43"/>
    </row>
    <row r="7" spans="1:25" ht="20.100000000000001" customHeight="1">
      <c r="A7" s="33">
        <v>4</v>
      </c>
      <c r="B7" s="41" t="s">
        <v>83</v>
      </c>
      <c r="C7" s="123" t="s">
        <v>85</v>
      </c>
      <c r="D7" s="124"/>
      <c r="E7" s="124"/>
      <c r="F7" s="124"/>
      <c r="G7" s="124"/>
      <c r="H7" s="124"/>
      <c r="I7" s="124"/>
      <c r="J7" s="114"/>
      <c r="K7" s="115"/>
      <c r="L7" s="115"/>
      <c r="M7" s="115"/>
      <c r="N7" s="115"/>
      <c r="O7" s="115"/>
      <c r="P7" s="116"/>
      <c r="T7" s="43"/>
      <c r="U7" s="43"/>
      <c r="V7" s="43"/>
      <c r="W7" s="43"/>
      <c r="X7" s="43"/>
      <c r="Y7" s="43"/>
    </row>
    <row r="8" spans="1:25" ht="20.100000000000001" customHeight="1">
      <c r="A8" s="32">
        <v>5</v>
      </c>
      <c r="B8" s="41" t="s">
        <v>84</v>
      </c>
      <c r="C8" s="123" t="s">
        <v>62</v>
      </c>
      <c r="D8" s="124"/>
      <c r="E8" s="124"/>
      <c r="F8" s="124"/>
      <c r="G8" s="124"/>
      <c r="H8" s="124"/>
      <c r="I8" s="124"/>
      <c r="J8" s="114"/>
      <c r="K8" s="115"/>
      <c r="L8" s="115"/>
      <c r="M8" s="115"/>
      <c r="N8" s="115"/>
      <c r="O8" s="115"/>
      <c r="P8" s="116"/>
      <c r="T8" s="43"/>
      <c r="U8" s="43"/>
      <c r="V8" s="43"/>
      <c r="W8" s="43"/>
      <c r="X8" s="43"/>
      <c r="Y8" s="43"/>
    </row>
    <row r="9" spans="1:25" ht="35.25" customHeight="1">
      <c r="A9" s="33">
        <v>6</v>
      </c>
      <c r="B9" s="69" t="s">
        <v>90</v>
      </c>
      <c r="C9" s="99">
        <v>900000</v>
      </c>
      <c r="D9" s="100"/>
      <c r="E9" s="100"/>
      <c r="F9" s="100"/>
      <c r="G9" s="100"/>
      <c r="H9" s="100"/>
      <c r="I9" s="101"/>
      <c r="J9" s="93"/>
      <c r="K9" s="94"/>
      <c r="L9" s="94"/>
      <c r="M9" s="94"/>
      <c r="N9" s="94"/>
      <c r="O9" s="94"/>
      <c r="P9" s="95"/>
      <c r="T9" s="43"/>
      <c r="U9" s="43"/>
      <c r="V9" s="43"/>
      <c r="W9" s="43"/>
      <c r="X9" s="43"/>
      <c r="Y9" s="43"/>
    </row>
    <row r="10" spans="1:25" ht="20.100000000000001" customHeight="1">
      <c r="A10" s="32">
        <v>7</v>
      </c>
      <c r="B10" s="41" t="s">
        <v>88</v>
      </c>
      <c r="C10" s="99">
        <v>0</v>
      </c>
      <c r="D10" s="100"/>
      <c r="E10" s="100"/>
      <c r="F10" s="100"/>
      <c r="G10" s="100"/>
      <c r="H10" s="100"/>
      <c r="I10" s="101"/>
      <c r="J10" s="99">
        <v>0</v>
      </c>
      <c r="K10" s="100"/>
      <c r="L10" s="100"/>
      <c r="M10" s="100"/>
      <c r="N10" s="100"/>
      <c r="O10" s="100"/>
      <c r="P10" s="101"/>
      <c r="T10" s="43"/>
      <c r="U10" s="43"/>
      <c r="V10" s="43"/>
      <c r="W10" s="43"/>
      <c r="X10" s="43"/>
      <c r="Y10" s="43"/>
    </row>
    <row r="11" spans="1:25" ht="24.95" customHeight="1">
      <c r="A11" s="68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T11" s="43"/>
      <c r="U11" s="43"/>
      <c r="V11" s="43"/>
      <c r="W11" s="43"/>
      <c r="X11" s="43"/>
      <c r="Y11" s="43"/>
    </row>
    <row r="12" spans="1:25" ht="20.100000000000001" customHeight="1">
      <c r="A12" s="65" t="s">
        <v>56</v>
      </c>
      <c r="P12" s="62" t="s">
        <v>87</v>
      </c>
      <c r="Q12" s="62"/>
    </row>
    <row r="13" spans="1:25" ht="27.75" thickBot="1">
      <c r="A13" s="34" t="s">
        <v>52</v>
      </c>
      <c r="B13" s="89" t="s">
        <v>54</v>
      </c>
      <c r="C13" s="106" t="s">
        <v>55</v>
      </c>
      <c r="D13" s="103"/>
      <c r="E13" s="103"/>
      <c r="F13" s="103"/>
      <c r="G13" s="103"/>
      <c r="H13" s="103"/>
      <c r="I13" s="103"/>
      <c r="J13" s="102" t="s">
        <v>91</v>
      </c>
      <c r="K13" s="103"/>
      <c r="L13" s="103"/>
      <c r="M13" s="103"/>
      <c r="N13" s="103"/>
      <c r="O13" s="103"/>
      <c r="P13" s="103"/>
      <c r="Q13" s="66" t="s">
        <v>89</v>
      </c>
      <c r="R13" s="79" t="s">
        <v>92</v>
      </c>
    </row>
    <row r="14" spans="1:25" ht="20.100000000000001" customHeight="1" thickTop="1">
      <c r="A14" s="86" t="s">
        <v>53</v>
      </c>
      <c r="B14" s="87" t="s">
        <v>32</v>
      </c>
      <c r="C14" s="119" t="s">
        <v>59</v>
      </c>
      <c r="D14" s="120"/>
      <c r="E14" s="120"/>
      <c r="F14" s="120"/>
      <c r="G14" s="120"/>
      <c r="H14" s="120"/>
      <c r="I14" s="120"/>
      <c r="J14" s="104">
        <v>450000</v>
      </c>
      <c r="K14" s="105"/>
      <c r="L14" s="105"/>
      <c r="M14" s="105"/>
      <c r="N14" s="105"/>
      <c r="O14" s="105"/>
      <c r="P14" s="105"/>
      <c r="Q14" s="88" t="str">
        <f>IF(J14=R14,"○","×")</f>
        <v>○</v>
      </c>
      <c r="R14" s="78">
        <f>ROUNDDOWN(J14,-3)</f>
        <v>450000</v>
      </c>
    </row>
    <row r="15" spans="1:25" ht="20.100000000000001" customHeight="1">
      <c r="A15" s="32">
        <v>1</v>
      </c>
      <c r="B15" s="82"/>
      <c r="C15" s="117"/>
      <c r="D15" s="118"/>
      <c r="E15" s="118"/>
      <c r="F15" s="118"/>
      <c r="G15" s="118"/>
      <c r="H15" s="118"/>
      <c r="I15" s="118"/>
      <c r="J15" s="93"/>
      <c r="K15" s="94"/>
      <c r="L15" s="94"/>
      <c r="M15" s="94"/>
      <c r="N15" s="94"/>
      <c r="O15" s="94"/>
      <c r="P15" s="95"/>
      <c r="Q15" s="67" t="str">
        <f>IF(J15=R15,"○","×")</f>
        <v>○</v>
      </c>
      <c r="R15" s="77">
        <f t="shared" ref="R15" si="0">ROUNDDOWN(J15,-3)</f>
        <v>0</v>
      </c>
    </row>
    <row r="16" spans="1:25" ht="20.100000000000001" customHeight="1">
      <c r="A16" s="32">
        <v>2</v>
      </c>
      <c r="B16" s="82"/>
      <c r="C16" s="117"/>
      <c r="D16" s="118"/>
      <c r="E16" s="118"/>
      <c r="F16" s="118"/>
      <c r="G16" s="118"/>
      <c r="H16" s="118"/>
      <c r="I16" s="118"/>
      <c r="J16" s="93"/>
      <c r="K16" s="94"/>
      <c r="L16" s="94"/>
      <c r="M16" s="94"/>
      <c r="N16" s="94"/>
      <c r="O16" s="94"/>
      <c r="P16" s="95"/>
      <c r="Q16" s="67" t="str">
        <f t="shared" ref="Q16:Q34" si="1">IF(J16=R16,"○","×")</f>
        <v>○</v>
      </c>
      <c r="R16" s="77">
        <f t="shared" ref="R16:R34" si="2">ROUNDDOWN(J16,-3)</f>
        <v>0</v>
      </c>
    </row>
    <row r="17" spans="1:18" ht="20.100000000000001" customHeight="1">
      <c r="A17" s="32">
        <v>3</v>
      </c>
      <c r="B17" s="82"/>
      <c r="C17" s="117"/>
      <c r="D17" s="118"/>
      <c r="E17" s="118"/>
      <c r="F17" s="118"/>
      <c r="G17" s="118"/>
      <c r="H17" s="118"/>
      <c r="I17" s="118"/>
      <c r="J17" s="93"/>
      <c r="K17" s="94"/>
      <c r="L17" s="94"/>
      <c r="M17" s="94"/>
      <c r="N17" s="94"/>
      <c r="O17" s="94"/>
      <c r="P17" s="95"/>
      <c r="Q17" s="67" t="str">
        <f t="shared" si="1"/>
        <v>○</v>
      </c>
      <c r="R17" s="77">
        <f t="shared" si="2"/>
        <v>0</v>
      </c>
    </row>
    <row r="18" spans="1:18" ht="20.100000000000001" customHeight="1">
      <c r="A18" s="32">
        <v>4</v>
      </c>
      <c r="B18" s="82"/>
      <c r="C18" s="117"/>
      <c r="D18" s="118"/>
      <c r="E18" s="118"/>
      <c r="F18" s="118"/>
      <c r="G18" s="118"/>
      <c r="H18" s="118"/>
      <c r="I18" s="118"/>
      <c r="J18" s="93"/>
      <c r="K18" s="94"/>
      <c r="L18" s="94"/>
      <c r="M18" s="94"/>
      <c r="N18" s="94"/>
      <c r="O18" s="94"/>
      <c r="P18" s="95"/>
      <c r="Q18" s="67" t="str">
        <f t="shared" si="1"/>
        <v>○</v>
      </c>
      <c r="R18" s="77">
        <f t="shared" si="2"/>
        <v>0</v>
      </c>
    </row>
    <row r="19" spans="1:18" ht="20.100000000000001" customHeight="1">
      <c r="A19" s="32">
        <v>5</v>
      </c>
      <c r="B19" s="82"/>
      <c r="C19" s="117"/>
      <c r="D19" s="118"/>
      <c r="E19" s="118"/>
      <c r="F19" s="118"/>
      <c r="G19" s="118"/>
      <c r="H19" s="118"/>
      <c r="I19" s="118"/>
      <c r="J19" s="93"/>
      <c r="K19" s="94"/>
      <c r="L19" s="94"/>
      <c r="M19" s="94"/>
      <c r="N19" s="94"/>
      <c r="O19" s="94"/>
      <c r="P19" s="95"/>
      <c r="Q19" s="67" t="str">
        <f t="shared" si="1"/>
        <v>○</v>
      </c>
      <c r="R19" s="77">
        <f t="shared" si="2"/>
        <v>0</v>
      </c>
    </row>
    <row r="20" spans="1:18" ht="20.100000000000001" customHeight="1">
      <c r="A20" s="32">
        <v>6</v>
      </c>
      <c r="B20" s="82"/>
      <c r="C20" s="117"/>
      <c r="D20" s="118"/>
      <c r="E20" s="118"/>
      <c r="F20" s="118"/>
      <c r="G20" s="118"/>
      <c r="H20" s="118"/>
      <c r="I20" s="118"/>
      <c r="J20" s="93"/>
      <c r="K20" s="94"/>
      <c r="L20" s="94"/>
      <c r="M20" s="94"/>
      <c r="N20" s="94"/>
      <c r="O20" s="94"/>
      <c r="P20" s="95"/>
      <c r="Q20" s="67" t="str">
        <f t="shared" si="1"/>
        <v>○</v>
      </c>
      <c r="R20" s="77">
        <f t="shared" si="2"/>
        <v>0</v>
      </c>
    </row>
    <row r="21" spans="1:18" ht="20.100000000000001" customHeight="1">
      <c r="A21" s="32">
        <v>7</v>
      </c>
      <c r="B21" s="82"/>
      <c r="C21" s="117"/>
      <c r="D21" s="118"/>
      <c r="E21" s="118"/>
      <c r="F21" s="118"/>
      <c r="G21" s="118"/>
      <c r="H21" s="118"/>
      <c r="I21" s="118"/>
      <c r="J21" s="93"/>
      <c r="K21" s="94"/>
      <c r="L21" s="94"/>
      <c r="M21" s="94"/>
      <c r="N21" s="94"/>
      <c r="O21" s="94"/>
      <c r="P21" s="95"/>
      <c r="Q21" s="67" t="str">
        <f t="shared" si="1"/>
        <v>○</v>
      </c>
      <c r="R21" s="77">
        <f t="shared" si="2"/>
        <v>0</v>
      </c>
    </row>
    <row r="22" spans="1:18" ht="20.100000000000001" customHeight="1">
      <c r="A22" s="32">
        <v>8</v>
      </c>
      <c r="B22" s="82"/>
      <c r="C22" s="117"/>
      <c r="D22" s="118"/>
      <c r="E22" s="118"/>
      <c r="F22" s="118"/>
      <c r="G22" s="118"/>
      <c r="H22" s="118"/>
      <c r="I22" s="118"/>
      <c r="J22" s="93"/>
      <c r="K22" s="94"/>
      <c r="L22" s="94"/>
      <c r="M22" s="94"/>
      <c r="N22" s="94"/>
      <c r="O22" s="94"/>
      <c r="P22" s="95"/>
      <c r="Q22" s="67" t="str">
        <f t="shared" si="1"/>
        <v>○</v>
      </c>
      <c r="R22" s="77">
        <f t="shared" si="2"/>
        <v>0</v>
      </c>
    </row>
    <row r="23" spans="1:18" ht="20.100000000000001" customHeight="1">
      <c r="A23" s="32">
        <v>9</v>
      </c>
      <c r="B23" s="82"/>
      <c r="C23" s="117"/>
      <c r="D23" s="118"/>
      <c r="E23" s="118"/>
      <c r="F23" s="118"/>
      <c r="G23" s="118"/>
      <c r="H23" s="118"/>
      <c r="I23" s="118"/>
      <c r="J23" s="93"/>
      <c r="K23" s="94"/>
      <c r="L23" s="94"/>
      <c r="M23" s="94"/>
      <c r="N23" s="94"/>
      <c r="O23" s="94"/>
      <c r="P23" s="95"/>
      <c r="Q23" s="67" t="str">
        <f t="shared" si="1"/>
        <v>○</v>
      </c>
      <c r="R23" s="77">
        <f t="shared" si="2"/>
        <v>0</v>
      </c>
    </row>
    <row r="24" spans="1:18" ht="20.100000000000001" customHeight="1">
      <c r="A24" s="32">
        <v>10</v>
      </c>
      <c r="B24" s="82"/>
      <c r="C24" s="117"/>
      <c r="D24" s="118"/>
      <c r="E24" s="118"/>
      <c r="F24" s="118"/>
      <c r="G24" s="118"/>
      <c r="H24" s="118"/>
      <c r="I24" s="118"/>
      <c r="J24" s="93"/>
      <c r="K24" s="94"/>
      <c r="L24" s="94"/>
      <c r="M24" s="94"/>
      <c r="N24" s="94"/>
      <c r="O24" s="94"/>
      <c r="P24" s="95"/>
      <c r="Q24" s="67" t="str">
        <f t="shared" si="1"/>
        <v>○</v>
      </c>
      <c r="R24" s="77">
        <f t="shared" si="2"/>
        <v>0</v>
      </c>
    </row>
    <row r="25" spans="1:18" ht="20.100000000000001" customHeight="1">
      <c r="A25" s="32">
        <v>11</v>
      </c>
      <c r="B25" s="82"/>
      <c r="C25" s="117"/>
      <c r="D25" s="118"/>
      <c r="E25" s="118"/>
      <c r="F25" s="118"/>
      <c r="G25" s="118"/>
      <c r="H25" s="118"/>
      <c r="I25" s="118"/>
      <c r="J25" s="93"/>
      <c r="K25" s="94"/>
      <c r="L25" s="94"/>
      <c r="M25" s="94"/>
      <c r="N25" s="94"/>
      <c r="O25" s="94"/>
      <c r="P25" s="95"/>
      <c r="Q25" s="67" t="str">
        <f t="shared" si="1"/>
        <v>○</v>
      </c>
      <c r="R25" s="77">
        <f t="shared" si="2"/>
        <v>0</v>
      </c>
    </row>
    <row r="26" spans="1:18" ht="20.100000000000001" customHeight="1">
      <c r="A26" s="32">
        <v>12</v>
      </c>
      <c r="B26" s="82"/>
      <c r="C26" s="117"/>
      <c r="D26" s="118"/>
      <c r="E26" s="118"/>
      <c r="F26" s="118"/>
      <c r="G26" s="118"/>
      <c r="H26" s="118"/>
      <c r="I26" s="118"/>
      <c r="J26" s="93"/>
      <c r="K26" s="94"/>
      <c r="L26" s="94"/>
      <c r="M26" s="94"/>
      <c r="N26" s="94"/>
      <c r="O26" s="94"/>
      <c r="P26" s="95"/>
      <c r="Q26" s="67" t="str">
        <f t="shared" si="1"/>
        <v>○</v>
      </c>
      <c r="R26" s="77">
        <f t="shared" si="2"/>
        <v>0</v>
      </c>
    </row>
    <row r="27" spans="1:18" ht="20.100000000000001" customHeight="1">
      <c r="A27" s="32">
        <v>13</v>
      </c>
      <c r="B27" s="82"/>
      <c r="C27" s="117"/>
      <c r="D27" s="118"/>
      <c r="E27" s="118"/>
      <c r="F27" s="118"/>
      <c r="G27" s="118"/>
      <c r="H27" s="118"/>
      <c r="I27" s="118"/>
      <c r="J27" s="93"/>
      <c r="K27" s="94"/>
      <c r="L27" s="94"/>
      <c r="M27" s="94"/>
      <c r="N27" s="94"/>
      <c r="O27" s="94"/>
      <c r="P27" s="95"/>
      <c r="Q27" s="67" t="str">
        <f t="shared" si="1"/>
        <v>○</v>
      </c>
      <c r="R27" s="77">
        <f t="shared" si="2"/>
        <v>0</v>
      </c>
    </row>
    <row r="28" spans="1:18" ht="20.100000000000001" customHeight="1">
      <c r="A28" s="32">
        <v>14</v>
      </c>
      <c r="B28" s="82"/>
      <c r="C28" s="117"/>
      <c r="D28" s="118"/>
      <c r="E28" s="118"/>
      <c r="F28" s="118"/>
      <c r="G28" s="118"/>
      <c r="H28" s="118"/>
      <c r="I28" s="118"/>
      <c r="J28" s="93"/>
      <c r="K28" s="94"/>
      <c r="L28" s="94"/>
      <c r="M28" s="94"/>
      <c r="N28" s="94"/>
      <c r="O28" s="94"/>
      <c r="P28" s="95"/>
      <c r="Q28" s="67" t="str">
        <f t="shared" si="1"/>
        <v>○</v>
      </c>
      <c r="R28" s="77">
        <f t="shared" si="2"/>
        <v>0</v>
      </c>
    </row>
    <row r="29" spans="1:18" ht="20.100000000000001" customHeight="1">
      <c r="A29" s="32">
        <v>15</v>
      </c>
      <c r="B29" s="82"/>
      <c r="C29" s="117"/>
      <c r="D29" s="118"/>
      <c r="E29" s="118"/>
      <c r="F29" s="118"/>
      <c r="G29" s="118"/>
      <c r="H29" s="118"/>
      <c r="I29" s="118"/>
      <c r="J29" s="93"/>
      <c r="K29" s="94"/>
      <c r="L29" s="94"/>
      <c r="M29" s="94"/>
      <c r="N29" s="94"/>
      <c r="O29" s="94"/>
      <c r="P29" s="95"/>
      <c r="Q29" s="67" t="str">
        <f t="shared" si="1"/>
        <v>○</v>
      </c>
      <c r="R29" s="77">
        <f t="shared" si="2"/>
        <v>0</v>
      </c>
    </row>
    <row r="30" spans="1:18" ht="20.100000000000001" customHeight="1">
      <c r="A30" s="32">
        <v>16</v>
      </c>
      <c r="B30" s="82"/>
      <c r="C30" s="117"/>
      <c r="D30" s="118"/>
      <c r="E30" s="118"/>
      <c r="F30" s="118"/>
      <c r="G30" s="118"/>
      <c r="H30" s="118"/>
      <c r="I30" s="118"/>
      <c r="J30" s="93"/>
      <c r="K30" s="94"/>
      <c r="L30" s="94"/>
      <c r="M30" s="94"/>
      <c r="N30" s="94"/>
      <c r="O30" s="94"/>
      <c r="P30" s="95"/>
      <c r="Q30" s="67" t="str">
        <f t="shared" si="1"/>
        <v>○</v>
      </c>
      <c r="R30" s="77">
        <f t="shared" si="2"/>
        <v>0</v>
      </c>
    </row>
    <row r="31" spans="1:18" ht="20.100000000000001" customHeight="1">
      <c r="A31" s="32">
        <v>17</v>
      </c>
      <c r="B31" s="82"/>
      <c r="C31" s="117"/>
      <c r="D31" s="118"/>
      <c r="E31" s="118"/>
      <c r="F31" s="118"/>
      <c r="G31" s="118"/>
      <c r="H31" s="118"/>
      <c r="I31" s="118"/>
      <c r="J31" s="93"/>
      <c r="K31" s="94"/>
      <c r="L31" s="94"/>
      <c r="M31" s="94"/>
      <c r="N31" s="94"/>
      <c r="O31" s="94"/>
      <c r="P31" s="95"/>
      <c r="Q31" s="67" t="str">
        <f t="shared" si="1"/>
        <v>○</v>
      </c>
      <c r="R31" s="77">
        <f t="shared" si="2"/>
        <v>0</v>
      </c>
    </row>
    <row r="32" spans="1:18" ht="20.100000000000001" customHeight="1">
      <c r="A32" s="32">
        <v>18</v>
      </c>
      <c r="B32" s="82"/>
      <c r="C32" s="117"/>
      <c r="D32" s="118"/>
      <c r="E32" s="118"/>
      <c r="F32" s="118"/>
      <c r="G32" s="118"/>
      <c r="H32" s="118"/>
      <c r="I32" s="118"/>
      <c r="J32" s="93"/>
      <c r="K32" s="94"/>
      <c r="L32" s="94"/>
      <c r="M32" s="94"/>
      <c r="N32" s="94"/>
      <c r="O32" s="94"/>
      <c r="P32" s="95"/>
      <c r="Q32" s="67" t="str">
        <f t="shared" si="1"/>
        <v>○</v>
      </c>
      <c r="R32" s="77">
        <f t="shared" si="2"/>
        <v>0</v>
      </c>
    </row>
    <row r="33" spans="1:18" ht="20.100000000000001" customHeight="1">
      <c r="A33" s="32">
        <v>19</v>
      </c>
      <c r="B33" s="82"/>
      <c r="C33" s="117"/>
      <c r="D33" s="118"/>
      <c r="E33" s="118"/>
      <c r="F33" s="118"/>
      <c r="G33" s="118"/>
      <c r="H33" s="118"/>
      <c r="I33" s="118"/>
      <c r="J33" s="93"/>
      <c r="K33" s="94"/>
      <c r="L33" s="94"/>
      <c r="M33" s="94"/>
      <c r="N33" s="94"/>
      <c r="O33" s="94"/>
      <c r="P33" s="95"/>
      <c r="Q33" s="67" t="str">
        <f t="shared" si="1"/>
        <v>○</v>
      </c>
      <c r="R33" s="77">
        <f t="shared" si="2"/>
        <v>0</v>
      </c>
    </row>
    <row r="34" spans="1:18" ht="20.100000000000001" customHeight="1">
      <c r="A34" s="32">
        <v>20</v>
      </c>
      <c r="B34" s="82"/>
      <c r="C34" s="117"/>
      <c r="D34" s="118"/>
      <c r="E34" s="118"/>
      <c r="F34" s="118"/>
      <c r="G34" s="118"/>
      <c r="H34" s="118"/>
      <c r="I34" s="118"/>
      <c r="J34" s="93"/>
      <c r="K34" s="94"/>
      <c r="L34" s="94"/>
      <c r="M34" s="94"/>
      <c r="N34" s="94"/>
      <c r="O34" s="94"/>
      <c r="P34" s="95"/>
      <c r="Q34" s="67" t="str">
        <f t="shared" si="1"/>
        <v>○</v>
      </c>
      <c r="R34" s="77">
        <f t="shared" si="2"/>
        <v>0</v>
      </c>
    </row>
    <row r="35" spans="1:18" ht="20.100000000000001" customHeight="1">
      <c r="I35" s="46" t="s">
        <v>65</v>
      </c>
      <c r="J35" s="98">
        <f>SUM(J15:P34)</f>
        <v>0</v>
      </c>
      <c r="K35" s="98"/>
      <c r="L35" s="98"/>
      <c r="M35" s="98"/>
      <c r="N35" s="98"/>
      <c r="O35" s="98"/>
      <c r="P35" s="98"/>
    </row>
    <row r="36" spans="1:18" ht="20.100000000000001" customHeight="1">
      <c r="I36" s="73" t="s">
        <v>94</v>
      </c>
      <c r="J36" s="96">
        <f>ROUNDDOWN(J9/2,-3)</f>
        <v>0</v>
      </c>
      <c r="K36" s="97"/>
      <c r="L36" s="97"/>
      <c r="M36" s="97"/>
      <c r="N36" s="97"/>
      <c r="O36" s="97"/>
      <c r="P36" s="97"/>
      <c r="Q36" s="74" t="str">
        <f>IF(J35&lt;=J36,"○","×")</f>
        <v>○</v>
      </c>
    </row>
    <row r="37" spans="1:18" ht="20.100000000000001" customHeight="1">
      <c r="I37" s="16"/>
    </row>
    <row r="38" spans="1:18" ht="20.100000000000001" customHeight="1">
      <c r="J38" s="75"/>
    </row>
  </sheetData>
  <sheetProtection algorithmName="SHA-512" hashValue="LJyYlpWgVC/Eu7sT+SoEkz4hkbGVnq0ZYJacSxVtMwHByxIbIpPKTjsxYpDMNBXc0sj5sUh04dumpNo4HP2LKA==" saltValue="GdSdXR2uXfy5Jff/i1XX2Q==" spinCount="100000" sheet="1" objects="1" scenarios="1"/>
  <mergeCells count="60">
    <mergeCell ref="C3:I3"/>
    <mergeCell ref="C4:I4"/>
    <mergeCell ref="C6:I6"/>
    <mergeCell ref="C7:I7"/>
    <mergeCell ref="C8:I8"/>
    <mergeCell ref="C22:I2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34:I34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J13:P13"/>
    <mergeCell ref="J14:P14"/>
    <mergeCell ref="J15:P15"/>
    <mergeCell ref="J3:P3"/>
    <mergeCell ref="J4:P4"/>
    <mergeCell ref="J6:P6"/>
    <mergeCell ref="J7:P7"/>
    <mergeCell ref="J8:P8"/>
    <mergeCell ref="J26:P26"/>
    <mergeCell ref="J27:P27"/>
    <mergeCell ref="J28:P28"/>
    <mergeCell ref="J17:P17"/>
    <mergeCell ref="J18:P18"/>
    <mergeCell ref="J19:P19"/>
    <mergeCell ref="J20:P20"/>
    <mergeCell ref="J21:P21"/>
    <mergeCell ref="J22:P22"/>
    <mergeCell ref="J16:P16"/>
    <mergeCell ref="J36:P36"/>
    <mergeCell ref="J35:P35"/>
    <mergeCell ref="C9:I9"/>
    <mergeCell ref="C10:I10"/>
    <mergeCell ref="J9:P9"/>
    <mergeCell ref="J10:P10"/>
    <mergeCell ref="J29:P29"/>
    <mergeCell ref="J30:P30"/>
    <mergeCell ref="J31:P31"/>
    <mergeCell ref="J32:P32"/>
    <mergeCell ref="J33:P33"/>
    <mergeCell ref="J34:P34"/>
    <mergeCell ref="J23:P23"/>
    <mergeCell ref="J24:P24"/>
    <mergeCell ref="J25:P25"/>
  </mergeCells>
  <phoneticPr fontId="14"/>
  <conditionalFormatting sqref="J15:Q15">
    <cfRule type="expression" dxfId="2" priority="3">
      <formula>$Q15="×"</formula>
    </cfRule>
  </conditionalFormatting>
  <conditionalFormatting sqref="J16:Q34 Q36">
    <cfRule type="expression" dxfId="1" priority="2">
      <formula>$Q16="×"</formula>
    </cfRule>
  </conditionalFormatting>
  <conditionalFormatting sqref="J35:P35">
    <cfRule type="expression" dxfId="0" priority="1">
      <formula>Q36="×"</formula>
    </cfRule>
  </conditionalFormatting>
  <dataValidations count="2">
    <dataValidation allowBlank="1" showInputMessage="1" showErrorMessage="1" prompt="「交付決定通知書」に記載された_x000a_交付決定額を入力してください。" sqref="J9:P9" xr:uid="{00000000-0002-0000-0000-000000000000}"/>
    <dataValidation allowBlank="1" showInputMessage="1" showErrorMessage="1" prompt="千円未満は切り捨てになるよう、_x000a_金額を入力してください。" sqref="J15:P34" xr:uid="{00000000-0002-0000-0000-000001000000}"/>
  </dataValidations>
  <pageMargins left="0.7" right="0.7" top="0.75" bottom="0.75" header="0.3" footer="0.3"/>
  <pageSetup paperSize="9" scale="5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【入力不要】請求明細書!$A$71:$A$71</xm:f>
          </x14:formula1>
          <xm:sqref>B14</xm:sqref>
        </x14:dataValidation>
        <x14:dataValidation type="list" allowBlank="1" showInputMessage="1" showErrorMessage="1" xr:uid="{00000000-0002-0000-0000-000003000000}">
          <x14:formula1>
            <xm:f>ドロップダウンリスト!$A$2:$A$3</xm:f>
          </x14:formula1>
          <xm:sqref>D5 K5</xm:sqref>
        </x14:dataValidation>
        <x14:dataValidation type="list" allowBlank="1" showInputMessage="1" showErrorMessage="1" xr:uid="{00000000-0002-0000-0000-000004000000}">
          <x14:formula1>
            <xm:f>ドロップダウンリスト!$B$2:$B$13</xm:f>
          </x14:formula1>
          <xm:sqref>F5 M5</xm:sqref>
        </x14:dataValidation>
        <x14:dataValidation type="list" allowBlank="1" showInputMessage="1" showErrorMessage="1" xr:uid="{00000000-0002-0000-0000-000005000000}">
          <x14:formula1>
            <xm:f>ドロップダウンリスト!$C$2:$C$32</xm:f>
          </x14:formula1>
          <xm:sqref>H5 O5</xm:sqref>
        </x14:dataValidation>
        <x14:dataValidation type="list" allowBlank="1" showInputMessage="1" showErrorMessage="1" xr:uid="{00000000-0002-0000-0000-000006000000}">
          <x14:formula1>
            <xm:f>ドロップダウンリスト!$D$2:$D$45</xm:f>
          </x14:formula1>
          <xm:sqref>B15:B34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R49"/>
  <sheetViews>
    <sheetView showGridLines="0" view="pageBreakPreview" zoomScaleNormal="100" zoomScaleSheetLayoutView="100" workbookViewId="0">
      <selection activeCell="F11" sqref="F11:H11"/>
    </sheetView>
  </sheetViews>
  <sheetFormatPr defaultRowHeight="13.5"/>
  <cols>
    <col min="1" max="1" width="9.625" customWidth="1"/>
    <col min="2" max="2" width="10.625" customWidth="1"/>
    <col min="3" max="3" width="15.625" style="23" customWidth="1"/>
    <col min="4" max="4" width="10.625" customWidth="1"/>
    <col min="5" max="5" width="8.625" customWidth="1"/>
    <col min="6" max="6" width="9.625" customWidth="1"/>
    <col min="7" max="7" width="4.625" customWidth="1"/>
    <col min="8" max="13" width="3.625" customWidth="1"/>
  </cols>
  <sheetData>
    <row r="1" spans="1:14" ht="15.95" customHeight="1">
      <c r="A1" s="26" t="s">
        <v>38</v>
      </c>
    </row>
    <row r="2" spans="1:14" ht="15.95" customHeight="1">
      <c r="A2" s="26"/>
    </row>
    <row r="3" spans="1:14" ht="15.95" customHeight="1">
      <c r="A3" s="17"/>
      <c r="G3" s="126">
        <f>入力シート!J4</f>
        <v>0</v>
      </c>
      <c r="H3" s="126"/>
      <c r="I3" s="126"/>
      <c r="J3" s="126"/>
      <c r="K3" s="126"/>
      <c r="L3" s="126"/>
      <c r="M3" s="126"/>
    </row>
    <row r="4" spans="1:14" ht="15.95" customHeight="1">
      <c r="A4" s="18"/>
      <c r="G4" s="48" t="s">
        <v>66</v>
      </c>
      <c r="H4" s="48">
        <f>入力シート!K5</f>
        <v>0</v>
      </c>
      <c r="I4" s="49" t="s">
        <v>67</v>
      </c>
      <c r="J4" s="48">
        <f>入力シート!M5</f>
        <v>0</v>
      </c>
      <c r="K4" s="49" t="s">
        <v>68</v>
      </c>
      <c r="L4" s="48">
        <f>入力シート!O5</f>
        <v>0</v>
      </c>
      <c r="M4" s="49" t="s">
        <v>69</v>
      </c>
    </row>
    <row r="5" spans="1:14" ht="15.95" customHeight="1">
      <c r="A5" s="18"/>
      <c r="M5" s="18"/>
    </row>
    <row r="6" spans="1:14" ht="15.95" customHeight="1">
      <c r="A6" s="19"/>
    </row>
    <row r="7" spans="1:14" ht="15.95" customHeight="1">
      <c r="A7" s="26" t="s">
        <v>39</v>
      </c>
    </row>
    <row r="8" spans="1:14" ht="15.95" customHeight="1">
      <c r="A8" s="26"/>
    </row>
    <row r="9" spans="1:14" ht="15.95" customHeight="1">
      <c r="A9" s="26"/>
    </row>
    <row r="10" spans="1:14" ht="30" customHeight="1">
      <c r="A10" s="21"/>
      <c r="F10" s="133">
        <f>入力シート!J6</f>
        <v>0</v>
      </c>
      <c r="G10" s="133"/>
      <c r="H10" s="133"/>
      <c r="I10" s="133"/>
      <c r="J10" s="133"/>
      <c r="K10" s="133"/>
      <c r="L10" s="133"/>
      <c r="M10" s="133"/>
    </row>
    <row r="11" spans="1:14" ht="15.95" customHeight="1">
      <c r="A11" s="21"/>
      <c r="E11" s="26" t="s">
        <v>60</v>
      </c>
      <c r="F11" s="125">
        <f>入力シート!J7</f>
        <v>0</v>
      </c>
      <c r="G11" s="125"/>
      <c r="H11" s="125"/>
      <c r="I11" s="125">
        <f>入力シート!J8</f>
        <v>0</v>
      </c>
      <c r="J11" s="125"/>
      <c r="K11" s="125"/>
      <c r="L11" s="125"/>
      <c r="M11" s="125"/>
      <c r="N11" s="30"/>
    </row>
    <row r="12" spans="1:14" ht="15.95" customHeight="1">
      <c r="A12" s="22"/>
      <c r="G12" s="22"/>
    </row>
    <row r="13" spans="1:14" ht="15.95" customHeight="1">
      <c r="A13" s="21"/>
    </row>
    <row r="14" spans="1:14" ht="15.95" customHeight="1">
      <c r="A14" s="21"/>
    </row>
    <row r="15" spans="1:14" ht="15.95" customHeight="1">
      <c r="A15" s="24"/>
      <c r="C15" s="92" t="s">
        <v>103</v>
      </c>
      <c r="D15" s="35" t="s">
        <v>61</v>
      </c>
      <c r="E15" s="35"/>
      <c r="F15" s="35"/>
      <c r="G15" s="35"/>
    </row>
    <row r="16" spans="1:14" ht="15.95" customHeight="1">
      <c r="A16" s="24"/>
      <c r="C16" s="24"/>
      <c r="E16" s="24"/>
    </row>
    <row r="17" spans="1:14" ht="15.95" customHeight="1">
      <c r="A17" s="21"/>
    </row>
    <row r="18" spans="1:14" ht="14.1" customHeight="1">
      <c r="A18" s="44"/>
      <c r="B18" s="134" t="s">
        <v>64</v>
      </c>
      <c r="C18" s="134"/>
      <c r="D18" s="134"/>
      <c r="E18" s="134"/>
      <c r="F18" s="134"/>
      <c r="G18" s="134"/>
      <c r="H18" s="134"/>
      <c r="I18" s="134"/>
      <c r="J18" s="134"/>
      <c r="K18" s="134"/>
      <c r="L18" s="45"/>
      <c r="M18" s="44"/>
      <c r="N18" s="31"/>
    </row>
    <row r="19" spans="1:14" ht="14.1" customHeight="1">
      <c r="A19" s="4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45"/>
      <c r="M19" s="44"/>
      <c r="N19" s="31"/>
    </row>
    <row r="20" spans="1:14" ht="14.1" customHeight="1">
      <c r="A20" s="4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45"/>
      <c r="M20" s="44"/>
      <c r="N20" s="31"/>
    </row>
    <row r="21" spans="1:14" ht="14.1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31"/>
    </row>
    <row r="22" spans="1:14">
      <c r="A22" s="21"/>
    </row>
    <row r="23" spans="1:14">
      <c r="A23" s="21"/>
    </row>
    <row r="24" spans="1:14">
      <c r="A24" s="21"/>
    </row>
    <row r="25" spans="1:14">
      <c r="A25" s="21"/>
    </row>
    <row r="26" spans="1:14">
      <c r="A26" s="24"/>
      <c r="E26" s="24" t="s">
        <v>40</v>
      </c>
    </row>
    <row r="27" spans="1:14">
      <c r="A27" s="21"/>
    </row>
    <row r="28" spans="1:14">
      <c r="A28" s="21"/>
    </row>
    <row r="29" spans="1:14">
      <c r="A29" s="21"/>
    </row>
    <row r="30" spans="1:14">
      <c r="A30" s="25"/>
      <c r="C30" s="16" t="s">
        <v>50</v>
      </c>
      <c r="D30" s="132">
        <f>D38</f>
        <v>0</v>
      </c>
      <c r="E30" s="132"/>
      <c r="F30" s="132"/>
      <c r="G30" t="s">
        <v>48</v>
      </c>
    </row>
    <row r="31" spans="1:14">
      <c r="A31" s="21"/>
    </row>
    <row r="32" spans="1:14">
      <c r="A32" s="21"/>
    </row>
    <row r="33" spans="1:18">
      <c r="A33" s="21"/>
    </row>
    <row r="34" spans="1:18">
      <c r="A34" s="21"/>
    </row>
    <row r="35" spans="1:18" ht="14.25" thickBot="1">
      <c r="A35" s="15"/>
      <c r="B35" s="129" t="s">
        <v>41</v>
      </c>
      <c r="C35" s="129"/>
    </row>
    <row r="36" spans="1:18" ht="24.95" customHeight="1" thickBot="1">
      <c r="A36" s="27"/>
      <c r="B36" s="130" t="s">
        <v>42</v>
      </c>
      <c r="C36" s="130"/>
      <c r="D36" s="127">
        <f>入力シート!J9</f>
        <v>0</v>
      </c>
      <c r="E36" s="127"/>
      <c r="F36" s="127"/>
      <c r="G36" s="127"/>
      <c r="H36" s="38" t="s">
        <v>48</v>
      </c>
      <c r="I36" s="47"/>
      <c r="J36" s="47"/>
      <c r="K36" s="47"/>
      <c r="L36" s="47"/>
    </row>
    <row r="37" spans="1:18" ht="24.95" customHeight="1" thickBot="1">
      <c r="A37" s="27"/>
      <c r="B37" s="130" t="s">
        <v>43</v>
      </c>
      <c r="C37" s="130"/>
      <c r="D37" s="131">
        <f>入力シート!J10</f>
        <v>0</v>
      </c>
      <c r="E37" s="127"/>
      <c r="F37" s="127"/>
      <c r="G37" s="127"/>
      <c r="H37" s="38" t="s">
        <v>48</v>
      </c>
      <c r="I37" s="47"/>
      <c r="J37" s="47"/>
      <c r="K37" s="47"/>
      <c r="L37" s="47"/>
      <c r="R37" s="28"/>
    </row>
    <row r="38" spans="1:18" ht="24.95" customHeight="1" thickBot="1">
      <c r="A38" s="27"/>
      <c r="B38" s="130" t="s">
        <v>44</v>
      </c>
      <c r="C38" s="130"/>
      <c r="D38" s="127">
        <f>入力シート!J35</f>
        <v>0</v>
      </c>
      <c r="E38" s="127"/>
      <c r="F38" s="127"/>
      <c r="G38" s="127"/>
      <c r="H38" s="38" t="s">
        <v>48</v>
      </c>
      <c r="I38" s="47"/>
      <c r="J38" s="47"/>
      <c r="K38" s="47"/>
      <c r="L38" s="47"/>
    </row>
    <row r="39" spans="1:18" ht="24.95" customHeight="1" thickBot="1">
      <c r="A39" s="27"/>
      <c r="B39" s="130" t="s">
        <v>49</v>
      </c>
      <c r="C39" s="130"/>
      <c r="D39" s="128">
        <f>D36-D37-D38</f>
        <v>0</v>
      </c>
      <c r="E39" s="128"/>
      <c r="F39" s="128"/>
      <c r="G39" s="128"/>
      <c r="H39" s="38" t="s">
        <v>48</v>
      </c>
      <c r="I39" s="47"/>
      <c r="J39" s="47"/>
      <c r="K39" s="47"/>
      <c r="L39" s="47"/>
    </row>
    <row r="40" spans="1:18">
      <c r="A40" s="21"/>
    </row>
    <row r="41" spans="1:18">
      <c r="A41" s="21"/>
    </row>
    <row r="42" spans="1:18">
      <c r="A42" s="21"/>
    </row>
    <row r="43" spans="1:18">
      <c r="A43" s="21"/>
    </row>
    <row r="44" spans="1:18">
      <c r="A44" s="21"/>
    </row>
    <row r="45" spans="1:18" s="29" customFormat="1" ht="15" customHeight="1">
      <c r="A45" s="15"/>
      <c r="B45" s="26" t="s">
        <v>45</v>
      </c>
      <c r="C45" s="23"/>
    </row>
    <row r="46" spans="1:18" s="29" customFormat="1" ht="15" customHeight="1">
      <c r="A46" s="15"/>
      <c r="B46" s="26" t="s">
        <v>46</v>
      </c>
      <c r="C46" s="23"/>
    </row>
    <row r="47" spans="1:18" s="29" customFormat="1" ht="15" customHeight="1">
      <c r="A47" s="15"/>
      <c r="B47" s="26" t="s">
        <v>47</v>
      </c>
      <c r="C47" s="23"/>
    </row>
    <row r="48" spans="1:18">
      <c r="A48" s="21"/>
    </row>
    <row r="49" spans="1:1">
      <c r="A49" s="20"/>
    </row>
  </sheetData>
  <sheetProtection algorithmName="SHA-512" hashValue="qfoeWQ3FEpvBSBVFFDiL6s4NZpIa100Gpjre2IwlWJpoZQ+mFXVJ6T54+A5Sse+nYz/fNxFifMfHTsjM4mlEFg==" saltValue="Wll2Cn9rO6AhG2CSh2D8jQ==" spinCount="100000" sheet="1" objects="1" scenarios="1"/>
  <mergeCells count="15">
    <mergeCell ref="F11:H11"/>
    <mergeCell ref="G3:M3"/>
    <mergeCell ref="D38:G38"/>
    <mergeCell ref="D39:G39"/>
    <mergeCell ref="B35:C35"/>
    <mergeCell ref="B36:C36"/>
    <mergeCell ref="B37:C37"/>
    <mergeCell ref="B38:C38"/>
    <mergeCell ref="B39:C39"/>
    <mergeCell ref="D36:G36"/>
    <mergeCell ref="D37:G37"/>
    <mergeCell ref="D30:F30"/>
    <mergeCell ref="F10:M10"/>
    <mergeCell ref="B18:K20"/>
    <mergeCell ref="I11:M11"/>
  </mergeCells>
  <phoneticPr fontId="14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J79"/>
  <sheetViews>
    <sheetView view="pageBreakPreview" zoomScaleNormal="100" zoomScaleSheetLayoutView="100" workbookViewId="0">
      <selection sqref="A1:D1"/>
    </sheetView>
  </sheetViews>
  <sheetFormatPr defaultRowHeight="22.5" customHeight="1"/>
  <cols>
    <col min="1" max="2" width="13.875" style="2" customWidth="1"/>
    <col min="3" max="3" width="40.5" style="2" customWidth="1"/>
    <col min="4" max="4" width="17.125" style="8" customWidth="1"/>
    <col min="5" max="16384" width="9" style="2"/>
  </cols>
  <sheetData>
    <row r="1" spans="1:10" ht="22.5" customHeight="1">
      <c r="A1" s="137" t="s">
        <v>36</v>
      </c>
      <c r="B1" s="137"/>
      <c r="C1" s="137"/>
      <c r="D1" s="137"/>
      <c r="E1" s="1"/>
      <c r="F1" s="1"/>
      <c r="G1" s="1"/>
      <c r="H1" s="1"/>
      <c r="I1" s="1"/>
      <c r="J1" s="1"/>
    </row>
    <row r="2" spans="1:10" ht="22.5" customHeight="1">
      <c r="A2" s="13"/>
      <c r="B2" s="13"/>
      <c r="C2" s="13"/>
      <c r="D2" s="13"/>
      <c r="E2" s="1"/>
      <c r="F2" s="1"/>
      <c r="G2" s="1"/>
      <c r="H2" s="1"/>
      <c r="I2" s="1"/>
      <c r="J2" s="1"/>
    </row>
    <row r="3" spans="1:10" ht="22.5" customHeight="1">
      <c r="A3" s="3" t="s">
        <v>23</v>
      </c>
      <c r="B3" s="140">
        <f>入力シート!J6</f>
        <v>0</v>
      </c>
      <c r="C3" s="140"/>
      <c r="D3" s="13"/>
      <c r="E3" s="1"/>
      <c r="F3" s="1"/>
      <c r="G3" s="1"/>
      <c r="H3" s="1"/>
      <c r="I3" s="1"/>
      <c r="J3" s="1"/>
    </row>
    <row r="4" spans="1:10" ht="22.5" customHeight="1">
      <c r="A4" s="4"/>
      <c r="B4" s="4"/>
      <c r="C4" s="4"/>
      <c r="D4" s="5"/>
      <c r="E4" s="1"/>
      <c r="F4" s="1"/>
      <c r="G4" s="1"/>
      <c r="H4" s="1"/>
      <c r="I4" s="1"/>
      <c r="J4" s="1"/>
    </row>
    <row r="5" spans="1:10" ht="22.5" customHeight="1">
      <c r="D5" s="36" t="s">
        <v>3</v>
      </c>
    </row>
    <row r="6" spans="1:10" ht="22.5" customHeight="1">
      <c r="A6" s="138" t="s">
        <v>0</v>
      </c>
      <c r="B6" s="139"/>
      <c r="C6" s="6" t="s">
        <v>1</v>
      </c>
      <c r="D6" s="7" t="s">
        <v>2</v>
      </c>
    </row>
    <row r="7" spans="1:10" ht="22.5" customHeight="1">
      <c r="A7" s="135">
        <f>入力シート!B15</f>
        <v>0</v>
      </c>
      <c r="B7" s="136"/>
      <c r="C7" s="63">
        <f>入力シート!C15</f>
        <v>0</v>
      </c>
      <c r="D7" s="37">
        <f>入力シート!J15</f>
        <v>0</v>
      </c>
      <c r="E7" s="64"/>
    </row>
    <row r="8" spans="1:10" ht="22.5" customHeight="1">
      <c r="A8" s="135">
        <f>入力シート!B16</f>
        <v>0</v>
      </c>
      <c r="B8" s="136"/>
      <c r="C8" s="63">
        <f>入力シート!C16</f>
        <v>0</v>
      </c>
      <c r="D8" s="37">
        <f>入力シート!J16</f>
        <v>0</v>
      </c>
      <c r="E8" s="64"/>
    </row>
    <row r="9" spans="1:10" ht="22.5" customHeight="1">
      <c r="A9" s="135">
        <f>入力シート!B17</f>
        <v>0</v>
      </c>
      <c r="B9" s="136"/>
      <c r="C9" s="63">
        <f>入力シート!C17</f>
        <v>0</v>
      </c>
      <c r="D9" s="37">
        <f>入力シート!J17</f>
        <v>0</v>
      </c>
      <c r="E9" s="64"/>
    </row>
    <row r="10" spans="1:10" ht="22.5" customHeight="1">
      <c r="A10" s="135">
        <f>入力シート!B18</f>
        <v>0</v>
      </c>
      <c r="B10" s="136"/>
      <c r="C10" s="63">
        <f>入力シート!C18</f>
        <v>0</v>
      </c>
      <c r="D10" s="37">
        <f>入力シート!J18</f>
        <v>0</v>
      </c>
    </row>
    <row r="11" spans="1:10" ht="22.5" customHeight="1">
      <c r="A11" s="135">
        <f>入力シート!B19</f>
        <v>0</v>
      </c>
      <c r="B11" s="136"/>
      <c r="C11" s="63">
        <f>入力シート!C19</f>
        <v>0</v>
      </c>
      <c r="D11" s="37">
        <f>入力シート!J19</f>
        <v>0</v>
      </c>
    </row>
    <row r="12" spans="1:10" ht="22.5" customHeight="1">
      <c r="A12" s="135">
        <f>入力シート!B20</f>
        <v>0</v>
      </c>
      <c r="B12" s="136"/>
      <c r="C12" s="63">
        <f>入力シート!C20</f>
        <v>0</v>
      </c>
      <c r="D12" s="37">
        <f>入力シート!J20</f>
        <v>0</v>
      </c>
    </row>
    <row r="13" spans="1:10" ht="22.5" customHeight="1">
      <c r="A13" s="135">
        <f>入力シート!B21</f>
        <v>0</v>
      </c>
      <c r="B13" s="136"/>
      <c r="C13" s="63">
        <f>入力シート!C21</f>
        <v>0</v>
      </c>
      <c r="D13" s="37">
        <f>入力シート!J21</f>
        <v>0</v>
      </c>
    </row>
    <row r="14" spans="1:10" ht="22.5" customHeight="1">
      <c r="A14" s="135">
        <f>入力シート!B22</f>
        <v>0</v>
      </c>
      <c r="B14" s="136"/>
      <c r="C14" s="63">
        <f>入力シート!C22</f>
        <v>0</v>
      </c>
      <c r="D14" s="37">
        <f>入力シート!J22</f>
        <v>0</v>
      </c>
    </row>
    <row r="15" spans="1:10" ht="22.5" customHeight="1">
      <c r="A15" s="135">
        <f>入力シート!B23</f>
        <v>0</v>
      </c>
      <c r="B15" s="136"/>
      <c r="C15" s="63">
        <f>入力シート!C23</f>
        <v>0</v>
      </c>
      <c r="D15" s="37">
        <f>入力シート!J23</f>
        <v>0</v>
      </c>
    </row>
    <row r="16" spans="1:10" ht="22.5" customHeight="1">
      <c r="A16" s="135">
        <f>入力シート!B24</f>
        <v>0</v>
      </c>
      <c r="B16" s="136"/>
      <c r="C16" s="63">
        <f>入力シート!C24</f>
        <v>0</v>
      </c>
      <c r="D16" s="37">
        <f>入力シート!J24</f>
        <v>0</v>
      </c>
    </row>
    <row r="17" spans="1:4" ht="22.5" customHeight="1">
      <c r="A17" s="135">
        <f>入力シート!B25</f>
        <v>0</v>
      </c>
      <c r="B17" s="136"/>
      <c r="C17" s="63">
        <f>入力シート!C25</f>
        <v>0</v>
      </c>
      <c r="D17" s="37">
        <f>入力シート!J25</f>
        <v>0</v>
      </c>
    </row>
    <row r="18" spans="1:4" ht="22.5" customHeight="1">
      <c r="A18" s="135">
        <f>入力シート!B26</f>
        <v>0</v>
      </c>
      <c r="B18" s="136"/>
      <c r="C18" s="63">
        <f>入力シート!C26</f>
        <v>0</v>
      </c>
      <c r="D18" s="37">
        <f>入力シート!J26</f>
        <v>0</v>
      </c>
    </row>
    <row r="19" spans="1:4" ht="22.5" customHeight="1">
      <c r="A19" s="135">
        <f>入力シート!B27</f>
        <v>0</v>
      </c>
      <c r="B19" s="136"/>
      <c r="C19" s="63">
        <f>入力シート!C27</f>
        <v>0</v>
      </c>
      <c r="D19" s="37">
        <f>入力シート!J27</f>
        <v>0</v>
      </c>
    </row>
    <row r="20" spans="1:4" ht="22.5" customHeight="1">
      <c r="A20" s="135">
        <f>入力シート!B28</f>
        <v>0</v>
      </c>
      <c r="B20" s="136"/>
      <c r="C20" s="63">
        <f>入力シート!C28</f>
        <v>0</v>
      </c>
      <c r="D20" s="37">
        <f>入力シート!J28</f>
        <v>0</v>
      </c>
    </row>
    <row r="21" spans="1:4" ht="22.5" customHeight="1">
      <c r="A21" s="135">
        <f>入力シート!B29</f>
        <v>0</v>
      </c>
      <c r="B21" s="136"/>
      <c r="C21" s="63">
        <f>入力シート!C29</f>
        <v>0</v>
      </c>
      <c r="D21" s="37">
        <f>入力シート!J29</f>
        <v>0</v>
      </c>
    </row>
    <row r="22" spans="1:4" ht="22.5" customHeight="1">
      <c r="A22" s="135">
        <f>入力シート!B30</f>
        <v>0</v>
      </c>
      <c r="B22" s="136"/>
      <c r="C22" s="63">
        <f>入力シート!C30</f>
        <v>0</v>
      </c>
      <c r="D22" s="37">
        <f>入力シート!J30</f>
        <v>0</v>
      </c>
    </row>
    <row r="23" spans="1:4" ht="22.5" customHeight="1">
      <c r="A23" s="135">
        <f>入力シート!B31</f>
        <v>0</v>
      </c>
      <c r="B23" s="136"/>
      <c r="C23" s="63">
        <f>入力シート!C31</f>
        <v>0</v>
      </c>
      <c r="D23" s="37">
        <f>入力シート!J31</f>
        <v>0</v>
      </c>
    </row>
    <row r="24" spans="1:4" ht="22.5" customHeight="1">
      <c r="A24" s="135">
        <f>入力シート!B32</f>
        <v>0</v>
      </c>
      <c r="B24" s="136"/>
      <c r="C24" s="63">
        <f>入力シート!C32</f>
        <v>0</v>
      </c>
      <c r="D24" s="37">
        <f>入力シート!J32</f>
        <v>0</v>
      </c>
    </row>
    <row r="25" spans="1:4" ht="22.5" customHeight="1">
      <c r="A25" s="135">
        <f>入力シート!B33</f>
        <v>0</v>
      </c>
      <c r="B25" s="136"/>
      <c r="C25" s="63">
        <f>入力シート!C33</f>
        <v>0</v>
      </c>
      <c r="D25" s="37">
        <f>入力シート!J33</f>
        <v>0</v>
      </c>
    </row>
    <row r="26" spans="1:4" ht="22.5" customHeight="1">
      <c r="A26" s="135">
        <f>入力シート!B34</f>
        <v>0</v>
      </c>
      <c r="B26" s="136"/>
      <c r="C26" s="63">
        <f>入力シート!C34</f>
        <v>0</v>
      </c>
      <c r="D26" s="37">
        <f>入力シート!J34</f>
        <v>0</v>
      </c>
    </row>
    <row r="27" spans="1:4" ht="22.5" customHeight="1">
      <c r="A27" s="141" t="s">
        <v>24</v>
      </c>
      <c r="B27" s="141"/>
      <c r="C27" s="141"/>
      <c r="D27" s="37">
        <f>SUM(D7:D26)</f>
        <v>0</v>
      </c>
    </row>
    <row r="29" spans="1:4" s="53" customFormat="1" ht="9.9499999999999993" customHeight="1">
      <c r="D29" s="54"/>
    </row>
    <row r="30" spans="1:4" s="53" customFormat="1" ht="9.9499999999999993" customHeight="1">
      <c r="D30" s="54"/>
    </row>
    <row r="31" spans="1:4" s="53" customFormat="1" ht="9.9499999999999993" customHeight="1">
      <c r="D31" s="54"/>
    </row>
    <row r="32" spans="1:4" s="53" customFormat="1" ht="9.9499999999999993" customHeight="1">
      <c r="D32" s="54"/>
    </row>
    <row r="33" spans="4:6" s="53" customFormat="1" ht="9.9499999999999993" customHeight="1">
      <c r="D33" s="54"/>
    </row>
    <row r="34" spans="4:6" s="53" customFormat="1" ht="9.9499999999999993" customHeight="1">
      <c r="D34" s="54"/>
    </row>
    <row r="35" spans="4:6" s="53" customFormat="1" ht="9.9499999999999993" customHeight="1">
      <c r="D35" s="54"/>
      <c r="F35" s="11"/>
    </row>
    <row r="36" spans="4:6" s="53" customFormat="1" ht="9.9499999999999993" customHeight="1">
      <c r="D36" s="54"/>
      <c r="F36" s="11"/>
    </row>
    <row r="37" spans="4:6" s="53" customFormat="1" ht="9.9499999999999993" customHeight="1">
      <c r="D37" s="54"/>
      <c r="F37" s="11"/>
    </row>
    <row r="38" spans="4:6" s="53" customFormat="1" ht="9.9499999999999993" customHeight="1">
      <c r="D38" s="54"/>
      <c r="F38" s="12"/>
    </row>
    <row r="39" spans="4:6" s="53" customFormat="1" ht="9.9499999999999993" customHeight="1">
      <c r="D39" s="54"/>
      <c r="F39" s="12"/>
    </row>
    <row r="40" spans="4:6" s="53" customFormat="1" ht="9.9499999999999993" customHeight="1">
      <c r="D40" s="54"/>
      <c r="F40" s="12"/>
    </row>
    <row r="41" spans="4:6" s="53" customFormat="1" ht="9.9499999999999993" customHeight="1">
      <c r="D41" s="54"/>
      <c r="F41" s="11"/>
    </row>
    <row r="42" spans="4:6" s="53" customFormat="1" ht="9.9499999999999993" customHeight="1">
      <c r="D42" s="54"/>
      <c r="F42" s="11"/>
    </row>
    <row r="43" spans="4:6" s="53" customFormat="1" ht="9.9499999999999993" customHeight="1">
      <c r="D43" s="54"/>
      <c r="F43" s="11"/>
    </row>
    <row r="44" spans="4:6" s="53" customFormat="1" ht="9.9499999999999993" customHeight="1">
      <c r="D44" s="54"/>
      <c r="F44" s="11"/>
    </row>
    <row r="45" spans="4:6" s="53" customFormat="1" ht="9.9499999999999993" customHeight="1">
      <c r="D45" s="54"/>
      <c r="F45" s="11"/>
    </row>
    <row r="46" spans="4:6" s="53" customFormat="1" ht="9.9499999999999993" customHeight="1">
      <c r="D46" s="54"/>
      <c r="F46" s="11"/>
    </row>
    <row r="47" spans="4:6" s="53" customFormat="1" ht="9.9499999999999993" customHeight="1">
      <c r="D47" s="54"/>
      <c r="F47" s="12"/>
    </row>
    <row r="48" spans="4:6" s="53" customFormat="1" ht="9.9499999999999993" customHeight="1">
      <c r="D48" s="54"/>
      <c r="F48" s="11"/>
    </row>
    <row r="49" spans="4:6" s="53" customFormat="1" ht="9.9499999999999993" customHeight="1">
      <c r="D49" s="54"/>
      <c r="F49" s="11"/>
    </row>
    <row r="50" spans="4:6" s="53" customFormat="1" ht="9.9499999999999993" customHeight="1">
      <c r="D50" s="54"/>
      <c r="F50" s="12"/>
    </row>
    <row r="51" spans="4:6" s="53" customFormat="1" ht="9.9499999999999993" customHeight="1">
      <c r="D51" s="54"/>
      <c r="F51" s="11"/>
    </row>
    <row r="52" spans="4:6" s="53" customFormat="1" ht="9.9499999999999993" customHeight="1">
      <c r="D52" s="54"/>
      <c r="F52" s="11"/>
    </row>
    <row r="53" spans="4:6" s="53" customFormat="1" ht="9.9499999999999993" customHeight="1">
      <c r="D53" s="54"/>
      <c r="F53" s="11"/>
    </row>
    <row r="54" spans="4:6" s="53" customFormat="1" ht="9.9499999999999993" customHeight="1">
      <c r="D54" s="54"/>
      <c r="F54" s="11"/>
    </row>
    <row r="55" spans="4:6" s="53" customFormat="1" ht="9.9499999999999993" customHeight="1">
      <c r="D55" s="54"/>
      <c r="F55" s="11"/>
    </row>
    <row r="56" spans="4:6" s="53" customFormat="1" ht="9.9499999999999993" customHeight="1">
      <c r="D56" s="54"/>
      <c r="F56" s="12"/>
    </row>
    <row r="57" spans="4:6" s="53" customFormat="1" ht="9.9499999999999993" customHeight="1">
      <c r="D57" s="54"/>
    </row>
    <row r="58" spans="4:6" s="53" customFormat="1" ht="9.9499999999999993" customHeight="1">
      <c r="D58" s="54"/>
    </row>
    <row r="59" spans="4:6" s="53" customFormat="1" ht="9.9499999999999993" customHeight="1">
      <c r="D59" s="54"/>
    </row>
    <row r="60" spans="4:6" s="53" customFormat="1" ht="9.9499999999999993" customHeight="1">
      <c r="D60" s="54"/>
    </row>
    <row r="61" spans="4:6" s="53" customFormat="1" ht="9.9499999999999993" customHeight="1">
      <c r="D61" s="54"/>
    </row>
    <row r="62" spans="4:6" s="53" customFormat="1" ht="9.9499999999999993" customHeight="1">
      <c r="D62" s="54"/>
    </row>
    <row r="63" spans="4:6" s="53" customFormat="1" ht="9.9499999999999993" customHeight="1">
      <c r="D63" s="54"/>
    </row>
    <row r="64" spans="4:6" s="53" customFormat="1" ht="9.9499999999999993" customHeight="1">
      <c r="D64" s="54"/>
    </row>
    <row r="65" spans="1:4" s="53" customFormat="1" ht="9.9499999999999993" customHeight="1">
      <c r="D65" s="54"/>
    </row>
    <row r="66" spans="1:4" s="53" customFormat="1" ht="9.9499999999999993" customHeight="1">
      <c r="D66" s="54"/>
    </row>
    <row r="67" spans="1:4" s="53" customFormat="1" ht="9.9499999999999993" customHeight="1">
      <c r="D67" s="54"/>
    </row>
    <row r="68" spans="1:4" s="53" customFormat="1" ht="9.9499999999999993" customHeight="1">
      <c r="D68" s="54"/>
    </row>
    <row r="69" spans="1:4" s="53" customFormat="1" ht="9.9499999999999993" customHeight="1">
      <c r="D69" s="54"/>
    </row>
    <row r="70" spans="1:4" s="53" customFormat="1" ht="9.9499999999999993" customHeight="1">
      <c r="D70" s="54"/>
    </row>
    <row r="71" spans="1:4" s="9" customFormat="1" ht="9.9499999999999993" customHeight="1">
      <c r="D71" s="10"/>
    </row>
    <row r="72" spans="1:4" s="9" customFormat="1" ht="9.9499999999999993" customHeight="1">
      <c r="D72" s="10"/>
    </row>
    <row r="73" spans="1:4" s="9" customFormat="1" ht="9.9499999999999993" customHeight="1">
      <c r="D73" s="10"/>
    </row>
    <row r="74" spans="1:4" s="9" customFormat="1" ht="9.9499999999999993" customHeight="1">
      <c r="D74" s="10"/>
    </row>
    <row r="75" spans="1:4" ht="9.75" customHeight="1">
      <c r="A75" s="14"/>
    </row>
    <row r="76" spans="1:4" ht="9.75" customHeight="1"/>
    <row r="77" spans="1:4" ht="9.75" customHeight="1"/>
    <row r="78" spans="1:4" ht="9.75" customHeight="1">
      <c r="A78" s="14"/>
    </row>
    <row r="79" spans="1:4" ht="9.75" customHeight="1">
      <c r="A79" s="14"/>
    </row>
  </sheetData>
  <sheetProtection algorithmName="SHA-512" hashValue="3NjT9Ce+D/Dhh4SkIIC4yt80pIXxLFAMvetm91HYtjFCmnf9RaL9sAQbdQ4/WsdZ3suwtIe8VSpkFFCg/tPJTw==" saltValue="H8f0uEkHc0HEqdvm44VUUQ==" spinCount="100000" sheet="1" objects="1" scenarios="1"/>
  <mergeCells count="24">
    <mergeCell ref="A27:C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3:B23"/>
    <mergeCell ref="A24:B24"/>
    <mergeCell ref="A25:B25"/>
    <mergeCell ref="A26:B26"/>
    <mergeCell ref="A19:B19"/>
    <mergeCell ref="A20:B20"/>
    <mergeCell ref="A21:B21"/>
    <mergeCell ref="A22:B22"/>
    <mergeCell ref="A1:D1"/>
    <mergeCell ref="A6:B6"/>
    <mergeCell ref="A7:B7"/>
    <mergeCell ref="A8:B8"/>
    <mergeCell ref="A9:B9"/>
    <mergeCell ref="B3:C3"/>
  </mergeCells>
  <phoneticPr fontId="1"/>
  <conditionalFormatting sqref="D7:D27">
    <cfRule type="expression" priority="38">
      <formula>TRUNC($D$7:$D$27,-3)</formula>
    </cfRule>
  </conditionalFormatting>
  <dataValidations count="1">
    <dataValidation imeMode="halfAlpha" allowBlank="1" showInputMessage="1" showErrorMessage="1" sqref="D7:D27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5"/>
  <sheetViews>
    <sheetView workbookViewId="0">
      <selection activeCell="G29" sqref="G29"/>
    </sheetView>
  </sheetViews>
  <sheetFormatPr defaultRowHeight="13.5"/>
  <cols>
    <col min="1" max="1" width="9.125" bestFit="1" customWidth="1"/>
    <col min="4" max="4" width="42.125" bestFit="1" customWidth="1"/>
  </cols>
  <sheetData>
    <row r="1" spans="1:4" s="23" customFormat="1">
      <c r="A1" s="56" t="s">
        <v>79</v>
      </c>
      <c r="B1" s="56" t="s">
        <v>77</v>
      </c>
      <c r="C1" s="56" t="s">
        <v>78</v>
      </c>
      <c r="D1" s="55" t="s">
        <v>76</v>
      </c>
    </row>
    <row r="2" spans="1:4">
      <c r="A2" s="57">
        <v>7</v>
      </c>
      <c r="B2" s="57">
        <v>1</v>
      </c>
      <c r="C2" s="57">
        <v>1</v>
      </c>
      <c r="D2" s="58" t="s">
        <v>100</v>
      </c>
    </row>
    <row r="3" spans="1:4">
      <c r="A3" s="57">
        <v>8</v>
      </c>
      <c r="B3" s="57">
        <v>2</v>
      </c>
      <c r="C3" s="57">
        <v>2</v>
      </c>
      <c r="D3" s="58" t="s">
        <v>19</v>
      </c>
    </row>
    <row r="4" spans="1:4">
      <c r="B4" s="57">
        <v>3</v>
      </c>
      <c r="C4" s="57">
        <v>3</v>
      </c>
      <c r="D4" s="58" t="s">
        <v>20</v>
      </c>
    </row>
    <row r="5" spans="1:4">
      <c r="B5" s="57">
        <v>4</v>
      </c>
      <c r="C5" s="57">
        <v>4</v>
      </c>
      <c r="D5" s="58" t="s">
        <v>21</v>
      </c>
    </row>
    <row r="6" spans="1:4">
      <c r="B6" s="57">
        <v>5</v>
      </c>
      <c r="C6" s="57">
        <v>5</v>
      </c>
      <c r="D6" s="58" t="s">
        <v>22</v>
      </c>
    </row>
    <row r="7" spans="1:4">
      <c r="B7" s="57">
        <v>6</v>
      </c>
      <c r="C7" s="57">
        <v>6</v>
      </c>
      <c r="D7" s="59" t="s">
        <v>4</v>
      </c>
    </row>
    <row r="8" spans="1:4">
      <c r="B8" s="57">
        <v>7</v>
      </c>
      <c r="C8" s="57">
        <v>7</v>
      </c>
      <c r="D8" s="58" t="s">
        <v>25</v>
      </c>
    </row>
    <row r="9" spans="1:4">
      <c r="B9" s="57">
        <v>8</v>
      </c>
      <c r="C9" s="57">
        <v>8</v>
      </c>
      <c r="D9" s="58" t="s">
        <v>35</v>
      </c>
    </row>
    <row r="10" spans="1:4">
      <c r="B10" s="57">
        <v>9</v>
      </c>
      <c r="C10" s="57">
        <v>9</v>
      </c>
      <c r="D10" s="58" t="s">
        <v>26</v>
      </c>
    </row>
    <row r="11" spans="1:4">
      <c r="B11" s="57">
        <v>10</v>
      </c>
      <c r="C11" s="57">
        <v>10</v>
      </c>
      <c r="D11" s="91" t="s">
        <v>99</v>
      </c>
    </row>
    <row r="12" spans="1:4">
      <c r="B12" s="57">
        <v>11</v>
      </c>
      <c r="C12" s="57">
        <v>11</v>
      </c>
      <c r="D12" s="59" t="s">
        <v>5</v>
      </c>
    </row>
    <row r="13" spans="1:4">
      <c r="B13" s="57">
        <v>12</v>
      </c>
      <c r="C13" s="57">
        <v>12</v>
      </c>
      <c r="D13" s="59" t="s">
        <v>70</v>
      </c>
    </row>
    <row r="14" spans="1:4">
      <c r="C14" s="57">
        <v>13</v>
      </c>
      <c r="D14" s="59" t="s">
        <v>71</v>
      </c>
    </row>
    <row r="15" spans="1:4">
      <c r="C15" s="57">
        <v>14</v>
      </c>
      <c r="D15" s="59" t="s">
        <v>6</v>
      </c>
    </row>
    <row r="16" spans="1:4">
      <c r="C16" s="57">
        <v>15</v>
      </c>
      <c r="D16" s="59" t="s">
        <v>72</v>
      </c>
    </row>
    <row r="17" spans="3:4">
      <c r="C17" s="57">
        <v>16</v>
      </c>
      <c r="D17" s="59" t="s">
        <v>7</v>
      </c>
    </row>
    <row r="18" spans="3:4">
      <c r="C18" s="57">
        <v>17</v>
      </c>
      <c r="D18" s="59" t="s">
        <v>75</v>
      </c>
    </row>
    <row r="19" spans="3:4">
      <c r="C19" s="57">
        <v>18</v>
      </c>
      <c r="D19" s="59" t="s">
        <v>27</v>
      </c>
    </row>
    <row r="20" spans="3:4">
      <c r="C20" s="57">
        <v>19</v>
      </c>
      <c r="D20" s="59" t="s">
        <v>28</v>
      </c>
    </row>
    <row r="21" spans="3:4">
      <c r="C21" s="57">
        <v>20</v>
      </c>
      <c r="D21" s="59" t="s">
        <v>97</v>
      </c>
    </row>
    <row r="22" spans="3:4">
      <c r="C22" s="57">
        <v>21</v>
      </c>
      <c r="D22" s="59" t="s">
        <v>29</v>
      </c>
    </row>
    <row r="23" spans="3:4">
      <c r="C23" s="57">
        <v>22</v>
      </c>
      <c r="D23" s="60" t="s">
        <v>101</v>
      </c>
    </row>
    <row r="24" spans="3:4">
      <c r="C24" s="57">
        <v>23</v>
      </c>
      <c r="D24" s="59" t="s">
        <v>8</v>
      </c>
    </row>
    <row r="25" spans="3:4">
      <c r="C25" s="57">
        <v>24</v>
      </c>
      <c r="D25" s="59" t="s">
        <v>73</v>
      </c>
    </row>
    <row r="26" spans="3:4">
      <c r="C26" s="57">
        <v>25</v>
      </c>
      <c r="D26" s="59" t="s">
        <v>63</v>
      </c>
    </row>
    <row r="27" spans="3:4">
      <c r="C27" s="57">
        <v>26</v>
      </c>
      <c r="D27" s="59" t="s">
        <v>30</v>
      </c>
    </row>
    <row r="28" spans="3:4">
      <c r="C28" s="57">
        <v>27</v>
      </c>
      <c r="D28" s="59" t="s">
        <v>31</v>
      </c>
    </row>
    <row r="29" spans="3:4">
      <c r="C29" s="57">
        <v>28</v>
      </c>
      <c r="D29" s="59" t="s">
        <v>32</v>
      </c>
    </row>
    <row r="30" spans="3:4">
      <c r="C30" s="57">
        <v>29</v>
      </c>
      <c r="D30" s="59" t="s">
        <v>37</v>
      </c>
    </row>
    <row r="31" spans="3:4">
      <c r="C31" s="57">
        <v>30</v>
      </c>
      <c r="D31" s="60" t="s">
        <v>9</v>
      </c>
    </row>
    <row r="32" spans="3:4">
      <c r="C32" s="57">
        <v>31</v>
      </c>
      <c r="D32" s="59" t="s">
        <v>11</v>
      </c>
    </row>
    <row r="33" spans="4:4">
      <c r="D33" s="59" t="s">
        <v>12</v>
      </c>
    </row>
    <row r="34" spans="4:4">
      <c r="D34" s="59" t="s">
        <v>34</v>
      </c>
    </row>
    <row r="35" spans="4:4">
      <c r="D35" s="59" t="s">
        <v>10</v>
      </c>
    </row>
    <row r="36" spans="4:4">
      <c r="D36" s="90" t="s">
        <v>98</v>
      </c>
    </row>
    <row r="37" spans="4:4">
      <c r="D37" s="60" t="s">
        <v>13</v>
      </c>
    </row>
    <row r="38" spans="4:4">
      <c r="D38" s="59" t="s">
        <v>14</v>
      </c>
    </row>
    <row r="39" spans="4:4">
      <c r="D39" s="59" t="s">
        <v>15</v>
      </c>
    </row>
    <row r="40" spans="4:4">
      <c r="D40" s="59" t="s">
        <v>16</v>
      </c>
    </row>
    <row r="41" spans="4:4">
      <c r="D41" s="60" t="s">
        <v>17</v>
      </c>
    </row>
    <row r="42" spans="4:4">
      <c r="D42" s="59" t="s">
        <v>18</v>
      </c>
    </row>
    <row r="43" spans="4:4">
      <c r="D43" s="59" t="s">
        <v>33</v>
      </c>
    </row>
    <row r="44" spans="4:4">
      <c r="D44" s="59" t="s">
        <v>74</v>
      </c>
    </row>
    <row r="45" spans="4:4">
      <c r="D45" s="59" t="s">
        <v>102</v>
      </c>
    </row>
  </sheetData>
  <sheetProtection algorithmName="SHA-512" hashValue="6JqyKreyLjm2toeQmzLxaKM6M5+s6uOrnEu0+IdhETBU/C2o+GJKcwLACn2h2ZSlgvJmRxttzeAPCUEWlQmwAQ==" saltValue="Kyad0QhUiFW3am0wVKPuYg==" spinCount="100000" sheet="1" objects="1" scenarios="1"/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【入力不要】概算払申請書</vt:lpstr>
      <vt:lpstr>【入力不要】請求明細書</vt:lpstr>
      <vt:lpstr>ドロップダウンリスト</vt:lpstr>
      <vt:lpstr>【入力不要】請求明細書!Print_Area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2018-05-25T04:01:22Z</dcterms:created>
  <dcterms:modified xsi:type="dcterms:W3CDTF">2025-04-08T05:28:09Z</dcterms:modified>
</cp:coreProperties>
</file>