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5" windowWidth="19200" windowHeight="11760"/>
  </bookViews>
  <sheets>
    <sheet name="5-1" sheetId="5" r:id="rId1"/>
    <sheet name="5-2" sheetId="7" r:id="rId2"/>
    <sheet name="5-3" sheetId="9" r:id="rId3"/>
    <sheet name="5-4" sheetId="4" r:id="rId4"/>
    <sheet name="5-5" sheetId="11" r:id="rId5"/>
    <sheet name="5-6" sheetId="12" r:id="rId6"/>
    <sheet name="5-7" sheetId="13" r:id="rId7"/>
  </sheets>
  <definedNames>
    <definedName name="_xlnm.Print_Area" localSheetId="0">'5-1'!$A$1:$P$58</definedName>
    <definedName name="_xlnm.Print_Area" localSheetId="1">'5-2'!$A$1:$P$58</definedName>
    <definedName name="_xlnm.Print_Area" localSheetId="2">'5-3'!$A$1:$P$58</definedName>
    <definedName name="_xlnm.Print_Area" localSheetId="3">'5-4'!$A$1:$P$58</definedName>
    <definedName name="_xlnm.Print_Area" localSheetId="4">'5-5'!$A$1:$P$34</definedName>
    <definedName name="_xlnm.Print_Area" localSheetId="5">'5-6'!$A$1:$P$34</definedName>
    <definedName name="_xlnm.Print_Area" localSheetId="6">'5-7'!$A$1:$P$34</definedName>
  </definedNames>
  <calcPr calcId="162913" calcMode="manual"/>
</workbook>
</file>

<file path=xl/calcChain.xml><?xml version="1.0" encoding="utf-8"?>
<calcChain xmlns="http://schemas.openxmlformats.org/spreadsheetml/2006/main">
  <c r="P4" i="13" l="1"/>
  <c r="P5" i="13"/>
  <c r="D34" i="13"/>
  <c r="P34" i="13" s="1"/>
  <c r="E34" i="13"/>
  <c r="F34" i="13"/>
  <c r="G34" i="13"/>
  <c r="H34" i="13"/>
  <c r="I34" i="13"/>
  <c r="J34" i="13"/>
  <c r="K34" i="13"/>
  <c r="L34" i="13"/>
  <c r="M34" i="13"/>
  <c r="N34" i="13"/>
  <c r="O34" i="13"/>
  <c r="P4" i="12"/>
  <c r="P5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4" i="11"/>
  <c r="P5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 l="1"/>
  <c r="P34" i="12"/>
  <c r="P53" i="9"/>
  <c r="P52" i="9"/>
  <c r="O51" i="9"/>
  <c r="N51" i="9"/>
  <c r="M51" i="9"/>
  <c r="L51" i="9"/>
  <c r="K51" i="9"/>
  <c r="J51" i="9"/>
  <c r="I51" i="9"/>
  <c r="H51" i="9"/>
  <c r="G51" i="9"/>
  <c r="F51" i="9"/>
  <c r="E51" i="9"/>
  <c r="D51" i="9"/>
  <c r="P51" i="9" s="1"/>
  <c r="P50" i="9"/>
  <c r="P49" i="9"/>
  <c r="P48" i="9"/>
  <c r="P47" i="9"/>
  <c r="P46" i="9"/>
  <c r="O45" i="9"/>
  <c r="N45" i="9"/>
  <c r="M45" i="9"/>
  <c r="L45" i="9"/>
  <c r="K45" i="9"/>
  <c r="J45" i="9"/>
  <c r="I45" i="9"/>
  <c r="H45" i="9"/>
  <c r="G45" i="9"/>
  <c r="F45" i="9"/>
  <c r="E45" i="9"/>
  <c r="D45" i="9"/>
  <c r="P44" i="9"/>
  <c r="P43" i="9"/>
  <c r="P42" i="9"/>
  <c r="P41" i="9"/>
  <c r="P40" i="9"/>
  <c r="P39" i="9"/>
  <c r="O38" i="9"/>
  <c r="N38" i="9"/>
  <c r="M38" i="9"/>
  <c r="L38" i="9"/>
  <c r="K38" i="9"/>
  <c r="J38" i="9"/>
  <c r="I38" i="9"/>
  <c r="H38" i="9"/>
  <c r="G38" i="9"/>
  <c r="F38" i="9"/>
  <c r="E38" i="9"/>
  <c r="D38" i="9"/>
  <c r="P38" i="9" s="1"/>
  <c r="P37" i="9"/>
  <c r="P36" i="9"/>
  <c r="P35" i="9"/>
  <c r="P34" i="9"/>
  <c r="P33" i="9"/>
  <c r="P32" i="9"/>
  <c r="P31" i="9"/>
  <c r="P30" i="9"/>
  <c r="P29" i="9"/>
  <c r="P28" i="9"/>
  <c r="P27" i="9"/>
  <c r="P26" i="9"/>
  <c r="O25" i="9"/>
  <c r="N25" i="9"/>
  <c r="M25" i="9"/>
  <c r="L25" i="9"/>
  <c r="K25" i="9"/>
  <c r="J25" i="9"/>
  <c r="I25" i="9"/>
  <c r="H25" i="9"/>
  <c r="G25" i="9"/>
  <c r="F25" i="9"/>
  <c r="E25" i="9"/>
  <c r="D25" i="9"/>
  <c r="P24" i="9"/>
  <c r="P21" i="9"/>
  <c r="P20" i="9"/>
  <c r="P19" i="9"/>
  <c r="P18" i="9"/>
  <c r="P17" i="9"/>
  <c r="O16" i="9"/>
  <c r="O58" i="9" s="1"/>
  <c r="N16" i="9"/>
  <c r="M16" i="9"/>
  <c r="L16" i="9"/>
  <c r="K16" i="9"/>
  <c r="K58" i="9" s="1"/>
  <c r="J16" i="9"/>
  <c r="I16" i="9"/>
  <c r="H16" i="9"/>
  <c r="G16" i="9"/>
  <c r="G58" i="9" s="1"/>
  <c r="F16" i="9"/>
  <c r="E16" i="9"/>
  <c r="D16" i="9"/>
  <c r="P14" i="9"/>
  <c r="P13" i="9"/>
  <c r="P12" i="9"/>
  <c r="P9" i="9"/>
  <c r="P8" i="9"/>
  <c r="P6" i="9"/>
  <c r="P4" i="9"/>
  <c r="P45" i="9" l="1"/>
  <c r="D58" i="9"/>
  <c r="H58" i="9"/>
  <c r="L58" i="9"/>
  <c r="M58" i="9"/>
  <c r="P25" i="9"/>
  <c r="E58" i="9"/>
  <c r="I58" i="9"/>
  <c r="F58" i="9"/>
  <c r="J58" i="9"/>
  <c r="N58" i="9"/>
  <c r="P16" i="9"/>
  <c r="P52" i="7"/>
  <c r="O51" i="7"/>
  <c r="N51" i="7"/>
  <c r="M51" i="7"/>
  <c r="L51" i="7"/>
  <c r="K51" i="7"/>
  <c r="J51" i="7"/>
  <c r="I51" i="7"/>
  <c r="H51" i="7"/>
  <c r="G51" i="7"/>
  <c r="F51" i="7"/>
  <c r="E51" i="7"/>
  <c r="D51" i="7"/>
  <c r="P50" i="7"/>
  <c r="P49" i="7"/>
  <c r="P48" i="7"/>
  <c r="P47" i="7"/>
  <c r="P46" i="7"/>
  <c r="O45" i="7"/>
  <c r="N45" i="7"/>
  <c r="M45" i="7"/>
  <c r="L45" i="7"/>
  <c r="K45" i="7"/>
  <c r="J45" i="7"/>
  <c r="I45" i="7"/>
  <c r="H45" i="7"/>
  <c r="G45" i="7"/>
  <c r="F45" i="7"/>
  <c r="E45" i="7"/>
  <c r="D45" i="7"/>
  <c r="P44" i="7"/>
  <c r="P43" i="7"/>
  <c r="P42" i="7"/>
  <c r="P41" i="7"/>
  <c r="P40" i="7"/>
  <c r="P39" i="7"/>
  <c r="O38" i="7"/>
  <c r="N38" i="7"/>
  <c r="M38" i="7"/>
  <c r="L38" i="7"/>
  <c r="K38" i="7"/>
  <c r="J38" i="7"/>
  <c r="I38" i="7"/>
  <c r="H38" i="7"/>
  <c r="G38" i="7"/>
  <c r="F38" i="7"/>
  <c r="E38" i="7"/>
  <c r="D38" i="7"/>
  <c r="P37" i="7"/>
  <c r="P36" i="7"/>
  <c r="P35" i="7"/>
  <c r="P34" i="7"/>
  <c r="P33" i="7"/>
  <c r="P32" i="7"/>
  <c r="P31" i="7"/>
  <c r="P30" i="7"/>
  <c r="P29" i="7"/>
  <c r="P28" i="7"/>
  <c r="P27" i="7"/>
  <c r="P26" i="7"/>
  <c r="O25" i="7"/>
  <c r="N25" i="7"/>
  <c r="M25" i="7"/>
  <c r="L25" i="7"/>
  <c r="K25" i="7"/>
  <c r="J25" i="7"/>
  <c r="I25" i="7"/>
  <c r="H25" i="7"/>
  <c r="H58" i="7" s="1"/>
  <c r="G25" i="7"/>
  <c r="F25" i="7"/>
  <c r="E25" i="7"/>
  <c r="D25" i="7"/>
  <c r="D58" i="7" s="1"/>
  <c r="P24" i="7"/>
  <c r="P21" i="7"/>
  <c r="P20" i="7"/>
  <c r="P19" i="7"/>
  <c r="P18" i="7"/>
  <c r="P17" i="7"/>
  <c r="O16" i="7"/>
  <c r="N16" i="7"/>
  <c r="M16" i="7"/>
  <c r="L16" i="7"/>
  <c r="K16" i="7"/>
  <c r="J16" i="7"/>
  <c r="I16" i="7"/>
  <c r="H16" i="7"/>
  <c r="G16" i="7"/>
  <c r="F16" i="7"/>
  <c r="E16" i="7"/>
  <c r="D16" i="7"/>
  <c r="P14" i="7"/>
  <c r="P13" i="7"/>
  <c r="P12" i="7"/>
  <c r="P11" i="7"/>
  <c r="P10" i="7"/>
  <c r="P7" i="7"/>
  <c r="P6" i="7"/>
  <c r="P5" i="7"/>
  <c r="P4" i="7"/>
  <c r="P58" i="9" l="1"/>
  <c r="E58" i="7"/>
  <c r="I58" i="7"/>
  <c r="M58" i="7"/>
  <c r="P45" i="7"/>
  <c r="P51" i="7"/>
  <c r="F58" i="7"/>
  <c r="J58" i="7"/>
  <c r="N58" i="7"/>
  <c r="P38" i="7"/>
  <c r="L58" i="7"/>
  <c r="P16" i="7"/>
  <c r="G58" i="7"/>
  <c r="K58" i="7"/>
  <c r="O58" i="7"/>
  <c r="P25" i="7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O45" i="5"/>
  <c r="N45" i="5"/>
  <c r="M45" i="5"/>
  <c r="L45" i="5"/>
  <c r="K45" i="5"/>
  <c r="J45" i="5"/>
  <c r="I45" i="5"/>
  <c r="H45" i="5"/>
  <c r="G45" i="5"/>
  <c r="F45" i="5"/>
  <c r="E45" i="5"/>
  <c r="D45" i="5"/>
  <c r="P44" i="5"/>
  <c r="P43" i="5"/>
  <c r="P42" i="5"/>
  <c r="P41" i="5"/>
  <c r="P40" i="5"/>
  <c r="P39" i="5"/>
  <c r="O38" i="5"/>
  <c r="N38" i="5"/>
  <c r="M38" i="5"/>
  <c r="L38" i="5"/>
  <c r="K38" i="5"/>
  <c r="J38" i="5"/>
  <c r="I38" i="5"/>
  <c r="H38" i="5"/>
  <c r="G38" i="5"/>
  <c r="F38" i="5"/>
  <c r="E38" i="5"/>
  <c r="D38" i="5"/>
  <c r="P37" i="5"/>
  <c r="P36" i="5"/>
  <c r="P35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H25" i="5"/>
  <c r="G25" i="5"/>
  <c r="F25" i="5"/>
  <c r="E25" i="5"/>
  <c r="D25" i="5"/>
  <c r="P24" i="5"/>
  <c r="P23" i="5"/>
  <c r="P22" i="5"/>
  <c r="P21" i="5"/>
  <c r="P20" i="5"/>
  <c r="P19" i="5"/>
  <c r="P18" i="5"/>
  <c r="P17" i="5"/>
  <c r="O16" i="5"/>
  <c r="N16" i="5"/>
  <c r="M16" i="5"/>
  <c r="L16" i="5"/>
  <c r="K16" i="5"/>
  <c r="J16" i="5"/>
  <c r="I16" i="5"/>
  <c r="H16" i="5"/>
  <c r="G16" i="5"/>
  <c r="F16" i="5"/>
  <c r="E16" i="5"/>
  <c r="D16" i="5"/>
  <c r="P14" i="5"/>
  <c r="P13" i="5"/>
  <c r="P12" i="5"/>
  <c r="P11" i="5"/>
  <c r="P10" i="5"/>
  <c r="P7" i="5"/>
  <c r="P6" i="5"/>
  <c r="P5" i="5"/>
  <c r="P4" i="5"/>
  <c r="P58" i="7" l="1"/>
  <c r="P38" i="5"/>
  <c r="G58" i="5"/>
  <c r="K58" i="5"/>
  <c r="O58" i="5"/>
  <c r="P51" i="5"/>
  <c r="I58" i="5"/>
  <c r="E58" i="5"/>
  <c r="M58" i="5"/>
  <c r="P45" i="5"/>
  <c r="P16" i="5"/>
  <c r="H58" i="5"/>
  <c r="L58" i="5"/>
  <c r="N58" i="5"/>
  <c r="D58" i="5"/>
  <c r="F58" i="5"/>
  <c r="J58" i="5"/>
  <c r="P25" i="5"/>
  <c r="P52" i="4"/>
  <c r="P48" i="4"/>
  <c r="P49" i="4"/>
  <c r="P50" i="4"/>
  <c r="P47" i="4"/>
  <c r="P46" i="4"/>
  <c r="P41" i="4"/>
  <c r="P42" i="4"/>
  <c r="P44" i="4"/>
  <c r="P40" i="4"/>
  <c r="P39" i="4"/>
  <c r="P28" i="4"/>
  <c r="P29" i="4"/>
  <c r="P30" i="4"/>
  <c r="P31" i="4"/>
  <c r="P32" i="4"/>
  <c r="P33" i="4"/>
  <c r="P34" i="4"/>
  <c r="P35" i="4"/>
  <c r="P36" i="4"/>
  <c r="P37" i="4"/>
  <c r="P27" i="4"/>
  <c r="P26" i="4"/>
  <c r="P19" i="4"/>
  <c r="P20" i="4"/>
  <c r="P21" i="4"/>
  <c r="P22" i="4"/>
  <c r="P23" i="4"/>
  <c r="P24" i="4"/>
  <c r="P18" i="4"/>
  <c r="P17" i="4"/>
  <c r="P12" i="4"/>
  <c r="P13" i="4"/>
  <c r="P14" i="4"/>
  <c r="P7" i="4"/>
  <c r="P5" i="4"/>
  <c r="P6" i="4"/>
  <c r="P4" i="4"/>
  <c r="P58" i="5" l="1"/>
  <c r="P8" i="4"/>
  <c r="P9" i="4"/>
  <c r="P25" i="4"/>
  <c r="P38" i="4"/>
  <c r="P51" i="4"/>
  <c r="P45" i="4" l="1"/>
  <c r="D51" i="4" l="1"/>
  <c r="D45" i="4"/>
  <c r="F51" i="4"/>
  <c r="G51" i="4"/>
  <c r="H51" i="4"/>
  <c r="I51" i="4"/>
  <c r="J51" i="4"/>
  <c r="K51" i="4"/>
  <c r="L51" i="4"/>
  <c r="M51" i="4"/>
  <c r="N51" i="4"/>
  <c r="O51" i="4"/>
  <c r="E51" i="4"/>
  <c r="F45" i="4"/>
  <c r="G45" i="4"/>
  <c r="H45" i="4"/>
  <c r="I45" i="4"/>
  <c r="J45" i="4"/>
  <c r="K45" i="4"/>
  <c r="L45" i="4"/>
  <c r="M45" i="4"/>
  <c r="N45" i="4"/>
  <c r="O45" i="4"/>
  <c r="E45" i="4"/>
  <c r="E38" i="4"/>
  <c r="D38" i="4"/>
  <c r="E25" i="4"/>
  <c r="F25" i="4"/>
  <c r="G25" i="4"/>
  <c r="H25" i="4"/>
  <c r="I25" i="4"/>
  <c r="J25" i="4"/>
  <c r="K25" i="4"/>
  <c r="L25" i="4"/>
  <c r="M25" i="4"/>
  <c r="N25" i="4"/>
  <c r="O25" i="4"/>
  <c r="D25" i="4"/>
  <c r="E16" i="4"/>
  <c r="D16" i="4"/>
  <c r="O38" i="4"/>
  <c r="N38" i="4"/>
  <c r="M38" i="4"/>
  <c r="L38" i="4"/>
  <c r="K38" i="4"/>
  <c r="J38" i="4"/>
  <c r="I38" i="4"/>
  <c r="H38" i="4"/>
  <c r="G38" i="4"/>
  <c r="F38" i="4"/>
  <c r="O16" i="4"/>
  <c r="N16" i="4"/>
  <c r="M16" i="4"/>
  <c r="L16" i="4"/>
  <c r="K16" i="4"/>
  <c r="J16" i="4"/>
  <c r="I16" i="4"/>
  <c r="H16" i="4"/>
  <c r="G16" i="4"/>
  <c r="F16" i="4"/>
  <c r="P16" i="4" l="1"/>
  <c r="P58" i="4" s="1"/>
  <c r="D58" i="4"/>
  <c r="L58" i="4"/>
  <c r="H58" i="4"/>
  <c r="E58" i="4"/>
  <c r="N58" i="4"/>
  <c r="J58" i="4"/>
  <c r="F58" i="4"/>
  <c r="M58" i="4"/>
  <c r="I58" i="4"/>
  <c r="O58" i="4"/>
  <c r="K58" i="4"/>
  <c r="G58" i="4"/>
</calcChain>
</file>

<file path=xl/sharedStrings.xml><?xml version="1.0" encoding="utf-8"?>
<sst xmlns="http://schemas.openxmlformats.org/spreadsheetml/2006/main" count="2056" uniqueCount="113">
  <si>
    <t>区　　　分</t>
  </si>
  <si>
    <t>学　　校　　内　　（　校　　舎　　内　）</t>
    <rPh sb="0" eb="1">
      <t>ガク</t>
    </rPh>
    <rPh sb="3" eb="4">
      <t>コウ</t>
    </rPh>
    <rPh sb="6" eb="7">
      <t>ナイ</t>
    </rPh>
    <rPh sb="11" eb="12">
      <t>コウ</t>
    </rPh>
    <rPh sb="14" eb="15">
      <t>シャ</t>
    </rPh>
    <rPh sb="17" eb="18">
      <t>ナイ</t>
    </rPh>
    <phoneticPr fontId="4"/>
  </si>
  <si>
    <t>教　室</t>
    <rPh sb="0" eb="1">
      <t>キョウ</t>
    </rPh>
    <rPh sb="2" eb="3">
      <t>シツ</t>
    </rPh>
    <phoneticPr fontId="4"/>
  </si>
  <si>
    <t>実習
実験室</t>
    <rPh sb="0" eb="2">
      <t>ジッシュウ</t>
    </rPh>
    <rPh sb="3" eb="6">
      <t>ジッケンシツ</t>
    </rPh>
    <phoneticPr fontId="4"/>
  </si>
  <si>
    <t>体育館・
屋内
運動場</t>
    <rPh sb="0" eb="2">
      <t>タイイク</t>
    </rPh>
    <rPh sb="2" eb="3">
      <t>カン</t>
    </rPh>
    <rPh sb="5" eb="7">
      <t>オクナイ</t>
    </rPh>
    <rPh sb="8" eb="10">
      <t>ウンドウ</t>
    </rPh>
    <rPh sb="10" eb="11">
      <t>ジョウ</t>
    </rPh>
    <phoneticPr fontId="4"/>
  </si>
  <si>
    <t>講　堂</t>
    <rPh sb="0" eb="1">
      <t>コウ</t>
    </rPh>
    <rPh sb="2" eb="3">
      <t>ドウ</t>
    </rPh>
    <phoneticPr fontId="4"/>
  </si>
  <si>
    <t>遊戯室</t>
    <rPh sb="0" eb="3">
      <t>ユウギシツ</t>
    </rPh>
    <phoneticPr fontId="4"/>
  </si>
  <si>
    <t>廊　下</t>
    <rPh sb="0" eb="1">
      <t>ロウ</t>
    </rPh>
    <rPh sb="2" eb="3">
      <t>シタ</t>
    </rPh>
    <phoneticPr fontId="4"/>
  </si>
  <si>
    <t>昇降口
・玄関</t>
    <rPh sb="0" eb="3">
      <t>ショウコウグチ</t>
    </rPh>
    <rPh sb="5" eb="7">
      <t>ゲンカン</t>
    </rPh>
    <phoneticPr fontId="4"/>
  </si>
  <si>
    <t>階　段</t>
    <rPh sb="0" eb="1">
      <t>カイ</t>
    </rPh>
    <rPh sb="2" eb="3">
      <t>ダン</t>
    </rPh>
    <phoneticPr fontId="4"/>
  </si>
  <si>
    <t>屋　上</t>
    <rPh sb="0" eb="1">
      <t>ヤ</t>
    </rPh>
    <rPh sb="2" eb="3">
      <t>ウエ</t>
    </rPh>
    <phoneticPr fontId="4"/>
  </si>
  <si>
    <t>便　所</t>
    <rPh sb="0" eb="1">
      <t>ビン</t>
    </rPh>
    <rPh sb="2" eb="3">
      <t>ショ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</si>
  <si>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</si>
  <si>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</si>
  <si>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各教科等</t>
    <rPh sb="0" eb="3">
      <t>カクキョウカ</t>
    </rPh>
    <rPh sb="3" eb="4">
      <t>トウ</t>
    </rPh>
    <phoneticPr fontId="4"/>
  </si>
  <si>
    <t>体育（保健体育）</t>
    <rPh sb="0" eb="2">
      <t>タイイク</t>
    </rPh>
    <rPh sb="3" eb="5">
      <t>ホケン</t>
    </rPh>
    <rPh sb="5" eb="7">
      <t>タイイク</t>
    </rPh>
    <phoneticPr fontId="4"/>
  </si>
  <si>
    <t>図画工作（美術）</t>
    <rPh sb="0" eb="2">
      <t>ズガ</t>
    </rPh>
    <rPh sb="2" eb="4">
      <t>コウサク</t>
    </rPh>
    <rPh sb="5" eb="7">
      <t>ビジュツ</t>
    </rPh>
    <phoneticPr fontId="4"/>
  </si>
  <si>
    <t>理科</t>
    <rPh sb="0" eb="2">
      <t>リカ</t>
    </rPh>
    <phoneticPr fontId="4"/>
  </si>
  <si>
    <t>家庭（技術・家庭）</t>
    <rPh sb="0" eb="2">
      <t>カテイ</t>
    </rPh>
    <rPh sb="3" eb="5">
      <t>ギジュツ</t>
    </rPh>
    <rPh sb="6" eb="8">
      <t>カテイ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</si>
  <si>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</si>
  <si>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</si>
  <si>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道徳</t>
    <rPh sb="0" eb="2">
      <t>ドウトク</t>
    </rPh>
    <phoneticPr fontId="4"/>
  </si>
  <si>
    <t>外国語活動</t>
    <rPh sb="0" eb="3">
      <t>ガイコクゴ</t>
    </rPh>
    <rPh sb="3" eb="5">
      <t>カツドウ</t>
    </rPh>
    <phoneticPr fontId="4"/>
  </si>
  <si>
    <t>総合的な学習の時間</t>
    <rPh sb="0" eb="3">
      <t>ソウゴウテキ</t>
    </rPh>
    <rPh sb="4" eb="6">
      <t>ガクシュウ</t>
    </rPh>
    <rPh sb="7" eb="9">
      <t>ジカン</t>
    </rPh>
    <phoneticPr fontId="4"/>
  </si>
  <si>
    <t>自立活動</t>
    <rPh sb="0" eb="2">
      <t>ジリツ</t>
    </rPh>
    <rPh sb="2" eb="4">
      <t>カツドウ</t>
    </rPh>
    <phoneticPr fontId="4"/>
  </si>
  <si>
    <t>その他の教科</t>
    <rPh sb="2" eb="3">
      <t>タ</t>
    </rPh>
    <rPh sb="4" eb="6">
      <t>キョウカ</t>
    </rPh>
    <phoneticPr fontId="4"/>
  </si>
  <si>
    <t>保育</t>
    <rPh sb="0" eb="2">
      <t>ホイク</t>
    </rPh>
    <phoneticPr fontId="4"/>
  </si>
  <si>
    <t>特別活動（除学校行事）</t>
    <rPh sb="0" eb="2">
      <t>トクベツ</t>
    </rPh>
    <rPh sb="2" eb="4">
      <t>カツドウ</t>
    </rPh>
    <rPh sb="5" eb="6">
      <t>ノゾ</t>
    </rPh>
    <rPh sb="6" eb="8">
      <t>ガッコウ</t>
    </rPh>
    <rPh sb="8" eb="10">
      <t>ギョウジ</t>
    </rPh>
    <phoneticPr fontId="4"/>
  </si>
  <si>
    <t>学級（ホームルーム）活動</t>
    <rPh sb="0" eb="2">
      <t>ガッキュウ</t>
    </rPh>
    <rPh sb="10" eb="12">
      <t>カツドウ</t>
    </rPh>
    <phoneticPr fontId="4"/>
  </si>
  <si>
    <t>給食指導</t>
    <rPh sb="0" eb="2">
      <t>キュウショク</t>
    </rPh>
    <rPh sb="2" eb="4">
      <t>シドウ</t>
    </rPh>
    <phoneticPr fontId="4"/>
  </si>
  <si>
    <t>日常の清掃</t>
    <rPh sb="0" eb="2">
      <t>ニチジョウ</t>
    </rPh>
    <rPh sb="3" eb="5">
      <t>セイソウ</t>
    </rPh>
    <phoneticPr fontId="4"/>
  </si>
  <si>
    <t>その他学級活動</t>
    <rPh sb="2" eb="3">
      <t>タ</t>
    </rPh>
    <rPh sb="3" eb="5">
      <t>ガッキュウ</t>
    </rPh>
    <rPh sb="5" eb="7">
      <t>カツドウ</t>
    </rPh>
    <phoneticPr fontId="4"/>
  </si>
  <si>
    <t>児童（生徒・学生）会活動</t>
    <rPh sb="0" eb="2">
      <t>ジドウ</t>
    </rPh>
    <rPh sb="3" eb="5">
      <t>セイト</t>
    </rPh>
    <rPh sb="6" eb="8">
      <t>ガクセイ</t>
    </rPh>
    <rPh sb="9" eb="10">
      <t>カイ</t>
    </rPh>
    <rPh sb="10" eb="12">
      <t>カツドウ</t>
    </rPh>
    <phoneticPr fontId="4"/>
  </si>
  <si>
    <t>体育的クラブ活動</t>
    <rPh sb="0" eb="3">
      <t>タイイクテキ</t>
    </rPh>
    <rPh sb="6" eb="8">
      <t>カツドウ</t>
    </rPh>
    <phoneticPr fontId="4"/>
  </si>
  <si>
    <t>文化的クラブ活動</t>
    <rPh sb="0" eb="3">
      <t>ブンカテキ</t>
    </rPh>
    <rPh sb="6" eb="8">
      <t>カツドウ</t>
    </rPh>
    <phoneticPr fontId="4"/>
  </si>
  <si>
    <t>学校行事</t>
    <rPh sb="0" eb="2">
      <t>ガッコウ</t>
    </rPh>
    <rPh sb="2" eb="4">
      <t>ギョウジ</t>
    </rPh>
    <phoneticPr fontId="4"/>
  </si>
  <si>
    <t>朝会</t>
    <rPh sb="0" eb="2">
      <t>チョウカイ</t>
    </rPh>
    <phoneticPr fontId="4"/>
  </si>
  <si>
    <t>その他儀式的行事</t>
    <rPh sb="2" eb="3">
      <t>タ</t>
    </rPh>
    <rPh sb="3" eb="6">
      <t>ギシキテキ</t>
    </rPh>
    <rPh sb="6" eb="8">
      <t>ギョウジ</t>
    </rPh>
    <phoneticPr fontId="4"/>
  </si>
  <si>
    <t>文化的行事</t>
    <rPh sb="0" eb="2">
      <t>ブンカ</t>
    </rPh>
    <rPh sb="2" eb="3">
      <t>テキ</t>
    </rPh>
    <rPh sb="3" eb="5">
      <t>ギョウジ</t>
    </rPh>
    <phoneticPr fontId="4"/>
  </si>
  <si>
    <t>大掃除</t>
    <rPh sb="0" eb="3">
      <t>オオソウジ</t>
    </rPh>
    <phoneticPr fontId="4"/>
  </si>
  <si>
    <t>運動会・体育祭</t>
    <rPh sb="0" eb="3">
      <t>ウンドウカイ</t>
    </rPh>
    <rPh sb="4" eb="7">
      <t>タイイクサイ</t>
    </rPh>
    <phoneticPr fontId="4"/>
  </si>
  <si>
    <t>競技大会・球技大会</t>
    <rPh sb="0" eb="2">
      <t>キョウギ</t>
    </rPh>
    <rPh sb="2" eb="4">
      <t>タイカイ</t>
    </rPh>
    <rPh sb="5" eb="7">
      <t>キュウギ</t>
    </rPh>
    <rPh sb="7" eb="9">
      <t>タイカイ</t>
    </rPh>
    <phoneticPr fontId="4"/>
  </si>
  <si>
    <t>その他健康安全・体育的行事</t>
    <rPh sb="2" eb="3">
      <t>タ</t>
    </rPh>
    <rPh sb="3" eb="5">
      <t>ケンコウ</t>
    </rPh>
    <rPh sb="5" eb="7">
      <t>アンゼン</t>
    </rPh>
    <rPh sb="8" eb="11">
      <t>タイイクテキ</t>
    </rPh>
    <rPh sb="11" eb="13">
      <t>ギョウジ</t>
    </rPh>
    <phoneticPr fontId="4"/>
  </si>
  <si>
    <t>遠足</t>
    <rPh sb="0" eb="2">
      <t>エンソク</t>
    </rPh>
    <phoneticPr fontId="4"/>
  </si>
  <si>
    <t>修学旅行</t>
    <rPh sb="0" eb="2">
      <t>シュウガク</t>
    </rPh>
    <rPh sb="2" eb="4">
      <t>リョコウ</t>
    </rPh>
    <phoneticPr fontId="4"/>
  </si>
  <si>
    <t>その他集団宿泊的行事</t>
    <rPh sb="2" eb="3">
      <t>タ</t>
    </rPh>
    <rPh sb="3" eb="5">
      <t>シュウダン</t>
    </rPh>
    <rPh sb="5" eb="7">
      <t>シュクハク</t>
    </rPh>
    <rPh sb="7" eb="8">
      <t>テキ</t>
    </rPh>
    <rPh sb="8" eb="10">
      <t>ギョウジ</t>
    </rPh>
    <phoneticPr fontId="4"/>
  </si>
  <si>
    <t>勤労生産・奉仕的行事</t>
    <rPh sb="0" eb="2">
      <t>キンロウ</t>
    </rPh>
    <rPh sb="2" eb="4">
      <t>セイサン</t>
    </rPh>
    <rPh sb="5" eb="8">
      <t>ホウシテキ</t>
    </rPh>
    <rPh sb="8" eb="10">
      <t>ギョウジ</t>
    </rPh>
    <phoneticPr fontId="4"/>
  </si>
  <si>
    <t>課外指導</t>
    <rPh sb="0" eb="2">
      <t>カガイ</t>
    </rPh>
    <rPh sb="2" eb="4">
      <t>シドウ</t>
    </rPh>
    <phoneticPr fontId="4"/>
  </si>
  <si>
    <t>体育的部活動</t>
    <rPh sb="0" eb="3">
      <t>タイイクテキ</t>
    </rPh>
    <rPh sb="3" eb="5">
      <t>ブカツ</t>
    </rPh>
    <rPh sb="5" eb="6">
      <t>ドウ</t>
    </rPh>
    <phoneticPr fontId="4"/>
  </si>
  <si>
    <t>文化的部活動</t>
    <rPh sb="0" eb="3">
      <t>ブンカテキ</t>
    </rPh>
    <rPh sb="3" eb="5">
      <t>ブカツ</t>
    </rPh>
    <rPh sb="5" eb="6">
      <t>ドウ</t>
    </rPh>
    <phoneticPr fontId="4"/>
  </si>
  <si>
    <t>林間学校</t>
    <rPh sb="0" eb="2">
      <t>リンカン</t>
    </rPh>
    <rPh sb="2" eb="4">
      <t>ガッコウ</t>
    </rPh>
    <phoneticPr fontId="4"/>
  </si>
  <si>
    <t>臨海学校</t>
    <rPh sb="0" eb="2">
      <t>リンカイ</t>
    </rPh>
    <rPh sb="2" eb="4">
      <t>ガッコウ</t>
    </rPh>
    <phoneticPr fontId="4"/>
  </si>
  <si>
    <t>水泳指導</t>
    <rPh sb="0" eb="2">
      <t>スイエイ</t>
    </rPh>
    <rPh sb="2" eb="4">
      <t>シドウ</t>
    </rPh>
    <phoneticPr fontId="4"/>
  </si>
  <si>
    <t>休憩時間</t>
    <rPh sb="0" eb="2">
      <t>キュウケイ</t>
    </rPh>
    <rPh sb="2" eb="4">
      <t>ジカン</t>
    </rPh>
    <phoneticPr fontId="4"/>
  </si>
  <si>
    <t>休憩時間中</t>
    <rPh sb="0" eb="2">
      <t>キュウケイ</t>
    </rPh>
    <rPh sb="2" eb="4">
      <t>ジカン</t>
    </rPh>
    <rPh sb="4" eb="5">
      <t>ナカ</t>
    </rPh>
    <phoneticPr fontId="4"/>
  </si>
  <si>
    <t>昼食時休憩時間中</t>
    <rPh sb="0" eb="2">
      <t>チュウショク</t>
    </rPh>
    <rPh sb="2" eb="3">
      <t>ジ</t>
    </rPh>
    <rPh sb="3" eb="5">
      <t>キュウケイ</t>
    </rPh>
    <rPh sb="5" eb="7">
      <t>ジカン</t>
    </rPh>
    <rPh sb="7" eb="8">
      <t>ナカ</t>
    </rPh>
    <phoneticPr fontId="4"/>
  </si>
  <si>
    <t>始業前の特定時間中</t>
    <rPh sb="0" eb="2">
      <t>シギョウ</t>
    </rPh>
    <rPh sb="2" eb="3">
      <t>マエ</t>
    </rPh>
    <rPh sb="4" eb="6">
      <t>トクテイ</t>
    </rPh>
    <rPh sb="6" eb="8">
      <t>ジカン</t>
    </rPh>
    <rPh sb="8" eb="9">
      <t>ナカ</t>
    </rPh>
    <phoneticPr fontId="4"/>
  </si>
  <si>
    <t>授業終了後の特定時間中</t>
    <rPh sb="0" eb="2">
      <t>ジュギョウ</t>
    </rPh>
    <rPh sb="2" eb="5">
      <t>シュウリョウゴ</t>
    </rPh>
    <rPh sb="6" eb="8">
      <t>トクテイ</t>
    </rPh>
    <rPh sb="8" eb="10">
      <t>ジカン</t>
    </rPh>
    <rPh sb="10" eb="11">
      <t>ナカ</t>
    </rPh>
    <phoneticPr fontId="4"/>
  </si>
  <si>
    <t>通学中</t>
    <rPh sb="0" eb="2">
      <t>ツウガク</t>
    </rPh>
    <rPh sb="2" eb="3">
      <t>ナカ</t>
    </rPh>
    <phoneticPr fontId="4"/>
  </si>
  <si>
    <t>登校（登園）中</t>
    <rPh sb="0" eb="2">
      <t>トウコウ</t>
    </rPh>
    <rPh sb="3" eb="5">
      <t>トウエン</t>
    </rPh>
    <rPh sb="6" eb="7">
      <t>ナカ</t>
    </rPh>
    <phoneticPr fontId="4"/>
  </si>
  <si>
    <t>下校（降園）中</t>
    <rPh sb="0" eb="2">
      <t>ゲコウ</t>
    </rPh>
    <rPh sb="3" eb="4">
      <t>フ</t>
    </rPh>
    <rPh sb="4" eb="5">
      <t>エン</t>
    </rPh>
    <rPh sb="6" eb="7">
      <t>ナカ</t>
    </rPh>
    <phoneticPr fontId="4"/>
  </si>
  <si>
    <t>通学（通園）に準ずるとき</t>
    <rPh sb="0" eb="2">
      <t>ツウガク</t>
    </rPh>
    <rPh sb="3" eb="5">
      <t>ツウエン</t>
    </rPh>
    <rPh sb="7" eb="8">
      <t>ジュン</t>
    </rPh>
    <phoneticPr fontId="4"/>
  </si>
  <si>
    <t>合計</t>
    <rPh sb="0" eb="2">
      <t>ゴウケイ</t>
    </rPh>
    <phoneticPr fontId="4"/>
  </si>
  <si>
    <t>寄宿舎にあるとき</t>
  </si>
  <si>
    <t>ベランダ</t>
    <phoneticPr fontId="4"/>
  </si>
  <si>
    <t>技能連携授業中</t>
    <phoneticPr fontId="4"/>
  </si>
  <si>
    <t>寄宿舎にあるとき</t>
    <phoneticPr fontId="4"/>
  </si>
  <si>
    <t>技能連携授業中</t>
    <phoneticPr fontId="4"/>
  </si>
  <si>
    <t>農業</t>
    <phoneticPr fontId="4"/>
  </si>
  <si>
    <t>工業</t>
    <phoneticPr fontId="4"/>
  </si>
  <si>
    <t>農業</t>
    <phoneticPr fontId="4"/>
  </si>
  <si>
    <t>工業</t>
    <phoneticPr fontId="4"/>
  </si>
  <si>
    <t>-</t>
  </si>
  <si>
    <t>-</t>
    <phoneticPr fontId="1"/>
  </si>
  <si>
    <t>合計</t>
    <rPh sb="0" eb="2">
      <t>ゴウケイ</t>
    </rPh>
    <phoneticPr fontId="1"/>
  </si>
  <si>
    <t>自動車</t>
    <rPh sb="0" eb="3">
      <t>ジドウシャ</t>
    </rPh>
    <phoneticPr fontId="4"/>
  </si>
  <si>
    <t>自動
二輪車</t>
    <rPh sb="0" eb="2">
      <t>ジドウ</t>
    </rPh>
    <rPh sb="3" eb="6">
      <t>ニリンシャ</t>
    </rPh>
    <phoneticPr fontId="4"/>
  </si>
  <si>
    <t>原動機付
自転車</t>
    <rPh sb="0" eb="3">
      <t>ゲンドウキ</t>
    </rPh>
    <rPh sb="3" eb="4">
      <t>ツキ</t>
    </rPh>
    <rPh sb="5" eb="8">
      <t>ジテンシャ</t>
    </rPh>
    <phoneticPr fontId="4"/>
  </si>
  <si>
    <t>自転車</t>
    <rPh sb="0" eb="3">
      <t>ジテンシャ</t>
    </rPh>
    <phoneticPr fontId="4"/>
  </si>
  <si>
    <t>鉄　道</t>
  </si>
  <si>
    <t>バ　ス</t>
  </si>
  <si>
    <t>徒　歩</t>
  </si>
  <si>
    <t>計</t>
  </si>
  <si>
    <t>通園に準ずるとき</t>
    <rPh sb="0" eb="2">
      <t>ツウエン</t>
    </rPh>
    <rPh sb="3" eb="4">
      <t>ジュン</t>
    </rPh>
    <phoneticPr fontId="1"/>
  </si>
  <si>
    <t>降園中</t>
    <phoneticPr fontId="1"/>
  </si>
  <si>
    <t>登園中</t>
    <phoneticPr fontId="1"/>
  </si>
  <si>
    <t>寄宿舎にあるとき</t>
    <rPh sb="0" eb="3">
      <t>キシュクシャ</t>
    </rPh>
    <phoneticPr fontId="1"/>
  </si>
  <si>
    <t>保育中</t>
    <rPh sb="0" eb="3">
      <t>ホイクチュウ</t>
    </rPh>
    <phoneticPr fontId="1"/>
  </si>
  <si>
    <t>その他</t>
  </si>
  <si>
    <t>便所</t>
  </si>
  <si>
    <t>屋上</t>
  </si>
  <si>
    <t>ベランダ</t>
  </si>
  <si>
    <t>階段</t>
  </si>
  <si>
    <t>昇降口</t>
  </si>
  <si>
    <t>廊下</t>
  </si>
  <si>
    <t>遊戯室</t>
  </si>
  <si>
    <t>講堂</t>
  </si>
  <si>
    <t>体育館・
屋内運動場</t>
    <phoneticPr fontId="1"/>
  </si>
  <si>
    <t>実験
実習室</t>
    <phoneticPr fontId="1"/>
  </si>
  <si>
    <t>教室
（保育室）</t>
    <phoneticPr fontId="1"/>
  </si>
  <si>
    <t>通園に準ずるとき</t>
    <phoneticPr fontId="1"/>
  </si>
  <si>
    <t>園内（園舎内）</t>
    <rPh sb="5" eb="6">
      <t>ナイ</t>
    </rPh>
    <phoneticPr fontId="1"/>
  </si>
  <si>
    <t>園内（園舎内）</t>
    <rPh sb="0" eb="2">
      <t>エンナイ</t>
    </rPh>
    <rPh sb="3" eb="5">
      <t>エンシャ</t>
    </rPh>
    <rPh sb="5" eb="6">
      <t>ナイ</t>
    </rPh>
    <phoneticPr fontId="1"/>
  </si>
  <si>
    <t>合計</t>
    <rPh sb="0" eb="2">
      <t>ゴウケイ</t>
    </rPh>
    <phoneticPr fontId="1"/>
  </si>
  <si>
    <t>区分</t>
    <rPh sb="0" eb="2">
      <t>クブン</t>
    </rPh>
    <phoneticPr fontId="1"/>
  </si>
  <si>
    <t>５－１　場合別、場所別件数表　－校舎内－（小学校）</t>
    <rPh sb="4" eb="6">
      <t>バアイ</t>
    </rPh>
    <rPh sb="6" eb="7">
      <t>ベツ</t>
    </rPh>
    <rPh sb="8" eb="10">
      <t>バショ</t>
    </rPh>
    <rPh sb="10" eb="11">
      <t>ベツ</t>
    </rPh>
    <rPh sb="13" eb="14">
      <t>ヒョウ</t>
    </rPh>
    <rPh sb="16" eb="18">
      <t>コウシャ</t>
    </rPh>
    <rPh sb="18" eb="19">
      <t>ナイ</t>
    </rPh>
    <rPh sb="21" eb="24">
      <t>ショウガッコウ</t>
    </rPh>
    <phoneticPr fontId="1"/>
  </si>
  <si>
    <t>５－２　場合別、場所別件数表　－校舎内－（中学校）</t>
    <rPh sb="4" eb="6">
      <t>バアイ</t>
    </rPh>
    <rPh sb="6" eb="7">
      <t>ベツ</t>
    </rPh>
    <rPh sb="8" eb="10">
      <t>バショ</t>
    </rPh>
    <rPh sb="10" eb="11">
      <t>ベツ</t>
    </rPh>
    <rPh sb="13" eb="14">
      <t>ヒョウ</t>
    </rPh>
    <rPh sb="16" eb="18">
      <t>コウシャ</t>
    </rPh>
    <rPh sb="18" eb="19">
      <t>ナイ</t>
    </rPh>
    <rPh sb="21" eb="22">
      <t>チュウ</t>
    </rPh>
    <rPh sb="22" eb="24">
      <t>ガッコウ</t>
    </rPh>
    <phoneticPr fontId="1"/>
  </si>
  <si>
    <t>５－３　場合別、場所別件数表　－校舎内－（高等学校等）</t>
    <rPh sb="4" eb="6">
      <t>バアイ</t>
    </rPh>
    <rPh sb="6" eb="7">
      <t>ベツ</t>
    </rPh>
    <rPh sb="8" eb="10">
      <t>バショ</t>
    </rPh>
    <rPh sb="10" eb="11">
      <t>ベツ</t>
    </rPh>
    <rPh sb="13" eb="14">
      <t>ヒョウ</t>
    </rPh>
    <rPh sb="16" eb="18">
      <t>コウシャ</t>
    </rPh>
    <rPh sb="18" eb="19">
      <t>ナイ</t>
    </rPh>
    <rPh sb="21" eb="23">
      <t>コウトウ</t>
    </rPh>
    <rPh sb="23" eb="25">
      <t>ガッコウ</t>
    </rPh>
    <rPh sb="25" eb="26">
      <t>トウ</t>
    </rPh>
    <phoneticPr fontId="1"/>
  </si>
  <si>
    <t>５－４　場合別、場所別件数表　－校舎内－（高等専門学校）</t>
    <rPh sb="4" eb="6">
      <t>バアイ</t>
    </rPh>
    <rPh sb="6" eb="7">
      <t>ベツ</t>
    </rPh>
    <rPh sb="8" eb="10">
      <t>バショ</t>
    </rPh>
    <rPh sb="10" eb="11">
      <t>ベツ</t>
    </rPh>
    <rPh sb="13" eb="14">
      <t>ヒョウ</t>
    </rPh>
    <rPh sb="16" eb="18">
      <t>コウシャ</t>
    </rPh>
    <rPh sb="18" eb="19">
      <t>ナイ</t>
    </rPh>
    <rPh sb="21" eb="23">
      <t>コウトウ</t>
    </rPh>
    <rPh sb="23" eb="25">
      <t>センモン</t>
    </rPh>
    <rPh sb="25" eb="27">
      <t>ガッコウ</t>
    </rPh>
    <phoneticPr fontId="1"/>
  </si>
  <si>
    <t>５－５　場合別、場所別件数表ー園舎内ー（幼稚園）</t>
    <rPh sb="4" eb="6">
      <t>バアイ</t>
    </rPh>
    <rPh sb="6" eb="7">
      <t>ベツ</t>
    </rPh>
    <rPh sb="8" eb="10">
      <t>バショ</t>
    </rPh>
    <rPh sb="10" eb="11">
      <t>ベツ</t>
    </rPh>
    <rPh sb="13" eb="14">
      <t>ヒョウ</t>
    </rPh>
    <rPh sb="15" eb="17">
      <t>エンシャ</t>
    </rPh>
    <rPh sb="17" eb="18">
      <t>ナイ</t>
    </rPh>
    <rPh sb="20" eb="23">
      <t>ヨウチエン</t>
    </rPh>
    <phoneticPr fontId="1"/>
  </si>
  <si>
    <t>５－６　場合別、場所別件数表ー園舎内ー（幼保連携型認定こども園）</t>
    <rPh sb="4" eb="6">
      <t>バアイ</t>
    </rPh>
    <rPh sb="6" eb="7">
      <t>ベツ</t>
    </rPh>
    <rPh sb="8" eb="10">
      <t>バショ</t>
    </rPh>
    <rPh sb="10" eb="11">
      <t>ベツ</t>
    </rPh>
    <rPh sb="13" eb="14">
      <t>ヒョウ</t>
    </rPh>
    <rPh sb="15" eb="17">
      <t>エンシャ</t>
    </rPh>
    <rPh sb="17" eb="18">
      <t>ナイ</t>
    </rPh>
    <rPh sb="20" eb="27">
      <t>ヨウホレンケイガタニンテイ</t>
    </rPh>
    <rPh sb="30" eb="31">
      <t>エン</t>
    </rPh>
    <phoneticPr fontId="1"/>
  </si>
  <si>
    <t>５－７　場合別、場所別件数表ー園舎内ー（保育所等）</t>
    <rPh sb="4" eb="6">
      <t>バアイ</t>
    </rPh>
    <rPh sb="6" eb="7">
      <t>ベツ</t>
    </rPh>
    <rPh sb="8" eb="10">
      <t>バショ</t>
    </rPh>
    <rPh sb="10" eb="11">
      <t>ベツ</t>
    </rPh>
    <rPh sb="13" eb="14">
      <t>ヒョウ</t>
    </rPh>
    <rPh sb="15" eb="17">
      <t>エンシャ</t>
    </rPh>
    <rPh sb="17" eb="18">
      <t>ナイ</t>
    </rPh>
    <rPh sb="20" eb="22">
      <t>ホイク</t>
    </rPh>
    <rPh sb="22" eb="23">
      <t>ショ</t>
    </rPh>
    <rPh sb="23" eb="24">
      <t>トウ</t>
    </rPh>
    <phoneticPr fontId="1"/>
  </si>
  <si>
    <t>通園中計</t>
    <rPh sb="0" eb="2">
      <t>ツウエン</t>
    </rPh>
    <rPh sb="2" eb="3">
      <t>チュウ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</si>
</sst>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3" fontId="3" fillId="0" borderId="10" xfId="1" applyNumberFormat="1" applyFont="1" applyBorder="1" applyAlignment="1">
      <alignment horizontal="right"/>
    </xf>
    <xf numFmtId="3" fontId="3" fillId="0" borderId="12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0" fontId="3" fillId="0" borderId="15" xfId="1" applyFont="1" applyBorder="1" applyAlignment="1">
      <alignment vertical="center"/>
    </xf>
    <xf numFmtId="3" fontId="3" fillId="0" borderId="14" xfId="1" applyNumberFormat="1" applyFont="1" applyBorder="1" applyAlignment="1">
      <alignment horizontal="right"/>
    </xf>
    <xf numFmtId="3" fontId="3" fillId="0" borderId="16" xfId="1" applyNumberFormat="1" applyFont="1" applyBorder="1" applyAlignment="1">
      <alignment horizontal="right"/>
    </xf>
    <xf numFmtId="3" fontId="3" fillId="0" borderId="17" xfId="1" applyNumberFormat="1" applyFont="1" applyBorder="1" applyAlignment="1">
      <alignment horizontal="right"/>
    </xf>
    <xf numFmtId="0" fontId="3" fillId="0" borderId="19" xfId="1" applyFont="1" applyBorder="1" applyAlignment="1">
      <alignment horizontal="center" vertical="center"/>
    </xf>
    <xf numFmtId="3" fontId="3" fillId="0" borderId="18" xfId="1" applyNumberFormat="1" applyFont="1" applyBorder="1" applyAlignment="1">
      <alignment horizontal="right"/>
    </xf>
    <xf numFmtId="3" fontId="3" fillId="0" borderId="20" xfId="1" applyNumberFormat="1" applyFont="1" applyBorder="1" applyAlignment="1">
      <alignment horizontal="right"/>
    </xf>
    <xf numFmtId="3" fontId="3" fillId="0" borderId="21" xfId="1" applyNumberFormat="1" applyFont="1" applyBorder="1" applyAlignment="1">
      <alignment horizontal="right"/>
    </xf>
    <xf numFmtId="3" fontId="3" fillId="0" borderId="22" xfId="1" applyNumberFormat="1" applyFont="1" applyBorder="1" applyAlignment="1">
      <alignment horizontal="right"/>
    </xf>
    <xf numFmtId="3" fontId="3" fillId="0" borderId="23" xfId="1" applyNumberFormat="1" applyFont="1" applyBorder="1" applyAlignment="1">
      <alignment horizontal="right"/>
    </xf>
    <xf numFmtId="3" fontId="3" fillId="0" borderId="24" xfId="1" applyNumberFormat="1" applyFont="1" applyBorder="1" applyAlignment="1">
      <alignment horizontal="right"/>
    </xf>
    <xf numFmtId="3" fontId="3" fillId="0" borderId="27" xfId="1" applyNumberFormat="1" applyFont="1" applyBorder="1" applyAlignment="1">
      <alignment horizontal="right"/>
    </xf>
    <xf numFmtId="3" fontId="3" fillId="0" borderId="28" xfId="1" applyNumberFormat="1" applyFont="1" applyBorder="1" applyAlignment="1">
      <alignment horizontal="right"/>
    </xf>
    <xf numFmtId="3" fontId="3" fillId="0" borderId="29" xfId="1" applyNumberFormat="1" applyFont="1" applyBorder="1" applyAlignment="1">
      <alignment horizontal="right"/>
    </xf>
    <xf numFmtId="3" fontId="3" fillId="0" borderId="30" xfId="1" applyNumberFormat="1" applyFont="1" applyBorder="1" applyAlignment="1">
      <alignment horizontal="right"/>
    </xf>
    <xf numFmtId="3" fontId="3" fillId="0" borderId="31" xfId="1" applyNumberFormat="1" applyFont="1" applyBorder="1" applyAlignment="1">
      <alignment horizontal="right"/>
    </xf>
    <xf numFmtId="0" fontId="3" fillId="0" borderId="15" xfId="1" applyFont="1" applyBorder="1" applyAlignment="1">
      <alignment vertical="center" shrinkToFit="1"/>
    </xf>
    <xf numFmtId="0" fontId="3" fillId="0" borderId="0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9" xfId="1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3" fillId="0" borderId="33" xfId="1" applyFont="1" applyBorder="1" applyAlignment="1">
      <alignment horizontal="center" vertical="center"/>
    </xf>
    <xf numFmtId="3" fontId="3" fillId="0" borderId="10" xfId="1" applyNumberFormat="1" applyFont="1" applyFill="1" applyBorder="1" applyAlignment="1">
      <alignment horizontal="right"/>
    </xf>
    <xf numFmtId="3" fontId="3" fillId="0" borderId="12" xfId="1" applyNumberFormat="1" applyFont="1" applyFill="1" applyBorder="1" applyAlignment="1">
      <alignment horizontal="right"/>
    </xf>
    <xf numFmtId="3" fontId="3" fillId="0" borderId="13" xfId="1" applyNumberFormat="1" applyFont="1" applyFill="1" applyBorder="1" applyAlignment="1">
      <alignment horizontal="right"/>
    </xf>
    <xf numFmtId="3" fontId="3" fillId="0" borderId="14" xfId="1" applyNumberFormat="1" applyFont="1" applyFill="1" applyBorder="1" applyAlignment="1">
      <alignment horizontal="right"/>
    </xf>
    <xf numFmtId="3" fontId="3" fillId="0" borderId="16" xfId="1" applyNumberFormat="1" applyFont="1" applyFill="1" applyBorder="1" applyAlignment="1">
      <alignment horizontal="right"/>
    </xf>
    <xf numFmtId="3" fontId="3" fillId="0" borderId="17" xfId="1" applyNumberFormat="1" applyFont="1" applyFill="1" applyBorder="1" applyAlignment="1">
      <alignment horizontal="right"/>
    </xf>
    <xf numFmtId="3" fontId="3" fillId="0" borderId="18" xfId="1" applyNumberFormat="1" applyFont="1" applyFill="1" applyBorder="1" applyAlignment="1">
      <alignment horizontal="right"/>
    </xf>
    <xf numFmtId="3" fontId="3" fillId="0" borderId="20" xfId="1" applyNumberFormat="1" applyFont="1" applyFill="1" applyBorder="1" applyAlignment="1">
      <alignment horizontal="right"/>
    </xf>
    <xf numFmtId="3" fontId="3" fillId="0" borderId="21" xfId="1" applyNumberFormat="1" applyFont="1" applyFill="1" applyBorder="1" applyAlignment="1">
      <alignment horizontal="right"/>
    </xf>
    <xf numFmtId="3" fontId="3" fillId="0" borderId="29" xfId="1" applyNumberFormat="1" applyFont="1" applyFill="1" applyBorder="1" applyAlignment="1">
      <alignment horizontal="right"/>
    </xf>
    <xf numFmtId="3" fontId="3" fillId="0" borderId="30" xfId="1" applyNumberFormat="1" applyFont="1" applyFill="1" applyBorder="1" applyAlignment="1">
      <alignment horizontal="right"/>
    </xf>
    <xf numFmtId="3" fontId="3" fillId="0" borderId="31" xfId="1" applyNumberFormat="1" applyFont="1" applyFill="1" applyBorder="1" applyAlignment="1">
      <alignment horizontal="right"/>
    </xf>
    <xf numFmtId="3" fontId="3" fillId="0" borderId="34" xfId="1" applyNumberFormat="1" applyFont="1" applyBorder="1" applyAlignment="1">
      <alignment horizontal="right"/>
    </xf>
    <xf numFmtId="3" fontId="3" fillId="0" borderId="35" xfId="1" applyNumberFormat="1" applyFont="1" applyBorder="1" applyAlignment="1">
      <alignment horizontal="right"/>
    </xf>
    <xf numFmtId="0" fontId="3" fillId="0" borderId="6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39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3" fontId="3" fillId="0" borderId="42" xfId="1" applyNumberFormat="1" applyFont="1" applyBorder="1" applyAlignment="1">
      <alignment horizontal="right"/>
    </xf>
    <xf numFmtId="3" fontId="3" fillId="0" borderId="43" xfId="1" applyNumberFormat="1" applyFont="1" applyBorder="1" applyAlignment="1">
      <alignment horizontal="right"/>
    </xf>
    <xf numFmtId="3" fontId="3" fillId="0" borderId="19" xfId="1" applyNumberFormat="1" applyFont="1" applyBorder="1" applyAlignment="1">
      <alignment horizontal="right"/>
    </xf>
    <xf numFmtId="3" fontId="3" fillId="0" borderId="38" xfId="1" applyNumberFormat="1" applyFont="1" applyBorder="1" applyAlignment="1">
      <alignment horizontal="right"/>
    </xf>
    <xf numFmtId="0" fontId="3" fillId="0" borderId="11" xfId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 shrinkToFit="1"/>
    </xf>
    <xf numFmtId="0" fontId="3" fillId="0" borderId="39" xfId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21" xfId="1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 wrapText="1"/>
    </xf>
    <xf numFmtId="0" fontId="3" fillId="0" borderId="5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right"/>
    </xf>
    <xf numFmtId="0" fontId="3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51" xfId="0" applyFont="1" applyBorder="1">
      <alignment vertical="center"/>
    </xf>
    <xf numFmtId="38" fontId="3" fillId="0" borderId="30" xfId="3" applyFont="1" applyBorder="1">
      <alignment vertical="center"/>
    </xf>
    <xf numFmtId="38" fontId="3" fillId="0" borderId="31" xfId="3" applyFont="1" applyBorder="1">
      <alignment vertical="center"/>
    </xf>
    <xf numFmtId="38" fontId="3" fillId="0" borderId="46" xfId="3" applyFont="1" applyBorder="1">
      <alignment vertical="center"/>
    </xf>
    <xf numFmtId="38" fontId="3" fillId="0" borderId="54" xfId="3" applyFont="1" applyBorder="1">
      <alignment vertical="center"/>
    </xf>
    <xf numFmtId="38" fontId="3" fillId="0" borderId="53" xfId="3" applyFont="1" applyBorder="1">
      <alignment vertical="center"/>
    </xf>
    <xf numFmtId="38" fontId="3" fillId="0" borderId="7" xfId="3" applyFont="1" applyBorder="1">
      <alignment vertical="center"/>
    </xf>
    <xf numFmtId="38" fontId="3" fillId="0" borderId="50" xfId="3" applyFont="1" applyBorder="1" applyAlignment="1">
      <alignment horizontal="right" vertical="center"/>
    </xf>
    <xf numFmtId="38" fontId="3" fillId="0" borderId="23" xfId="3" applyFont="1" applyBorder="1" applyAlignment="1">
      <alignment horizontal="right" vertical="center"/>
    </xf>
    <xf numFmtId="38" fontId="3" fillId="0" borderId="49" xfId="3" applyFont="1" applyBorder="1" applyAlignment="1">
      <alignment horizontal="right" vertical="center"/>
    </xf>
    <xf numFmtId="38" fontId="3" fillId="0" borderId="48" xfId="3" applyFont="1" applyBorder="1" applyAlignment="1">
      <alignment horizontal="right" vertical="center"/>
    </xf>
    <xf numFmtId="38" fontId="3" fillId="0" borderId="16" xfId="3" applyFont="1" applyBorder="1" applyAlignment="1">
      <alignment horizontal="right" vertical="center"/>
    </xf>
    <xf numFmtId="38" fontId="3" fillId="0" borderId="47" xfId="3" applyFont="1" applyBorder="1" applyAlignment="1">
      <alignment horizontal="right" vertical="center"/>
    </xf>
    <xf numFmtId="38" fontId="3" fillId="0" borderId="32" xfId="3" applyFont="1" applyBorder="1" applyAlignment="1">
      <alignment horizontal="right" vertical="center"/>
    </xf>
    <xf numFmtId="38" fontId="3" fillId="0" borderId="53" xfId="3" applyFont="1" applyBorder="1" applyAlignment="1">
      <alignment horizontal="right" vertical="center"/>
    </xf>
    <xf numFmtId="38" fontId="3" fillId="0" borderId="7" xfId="3" applyFont="1" applyBorder="1" applyAlignment="1">
      <alignment horizontal="right" vertical="center"/>
    </xf>
    <xf numFmtId="38" fontId="3" fillId="0" borderId="45" xfId="3" applyFont="1" applyBorder="1">
      <alignment vertical="center"/>
    </xf>
    <xf numFmtId="38" fontId="3" fillId="0" borderId="30" xfId="3" applyFont="1" applyBorder="1" applyAlignment="1">
      <alignment horizontal="right" vertical="center"/>
    </xf>
    <xf numFmtId="38" fontId="3" fillId="0" borderId="31" xfId="3" applyFont="1" applyBorder="1" applyAlignment="1">
      <alignment horizontal="right" vertical="center"/>
    </xf>
    <xf numFmtId="38" fontId="3" fillId="0" borderId="46" xfId="3" applyFont="1" applyBorder="1" applyAlignment="1">
      <alignment horizontal="right" vertical="center"/>
    </xf>
    <xf numFmtId="38" fontId="3" fillId="0" borderId="54" xfId="3" applyFont="1" applyBorder="1" applyAlignment="1">
      <alignment horizontal="right" vertical="center"/>
    </xf>
    <xf numFmtId="38" fontId="3" fillId="0" borderId="45" xfId="3" applyFont="1" applyBorder="1" applyAlignment="1">
      <alignment horizontal="right" vertical="center"/>
    </xf>
    <xf numFmtId="38" fontId="3" fillId="0" borderId="40" xfId="3" applyFont="1" applyBorder="1" applyAlignment="1">
      <alignment horizontal="right" vertical="center"/>
    </xf>
    <xf numFmtId="38" fontId="3" fillId="0" borderId="29" xfId="3" applyFont="1" applyBorder="1" applyAlignment="1">
      <alignment horizontal="right" vertical="center"/>
    </xf>
    <xf numFmtId="38" fontId="3" fillId="0" borderId="33" xfId="3" applyFont="1" applyBorder="1" applyAlignment="1">
      <alignment horizontal="right" vertical="center"/>
    </xf>
    <xf numFmtId="38" fontId="3" fillId="0" borderId="38" xfId="3" applyFont="1" applyBorder="1" applyAlignment="1">
      <alignment horizontal="right" vertical="center"/>
    </xf>
    <xf numFmtId="38" fontId="3" fillId="0" borderId="56" xfId="3" applyFont="1" applyBorder="1" applyAlignment="1">
      <alignment horizontal="right" vertical="center"/>
    </xf>
    <xf numFmtId="38" fontId="3" fillId="0" borderId="24" xfId="3" applyFont="1" applyBorder="1" applyAlignment="1">
      <alignment horizontal="right" vertical="center"/>
    </xf>
    <xf numFmtId="38" fontId="3" fillId="0" borderId="15" xfId="3" applyFont="1" applyBorder="1" applyAlignment="1">
      <alignment horizontal="right" vertical="center"/>
    </xf>
    <xf numFmtId="38" fontId="3" fillId="0" borderId="17" xfId="3" applyFont="1" applyBorder="1" applyAlignment="1">
      <alignment horizontal="right" vertical="center"/>
    </xf>
    <xf numFmtId="38" fontId="3" fillId="0" borderId="14" xfId="3" applyFont="1" applyBorder="1" applyAlignment="1">
      <alignment horizontal="right" vertical="center"/>
    </xf>
    <xf numFmtId="0" fontId="3" fillId="0" borderId="10" xfId="1" applyFont="1" applyBorder="1" applyAlignment="1">
      <alignment horizontal="center" vertical="center" textRotation="255" shrinkToFit="1"/>
    </xf>
    <xf numFmtId="0" fontId="3" fillId="0" borderId="14" xfId="1" applyFont="1" applyBorder="1" applyAlignment="1">
      <alignment horizontal="center" vertical="center" textRotation="255" shrinkToFit="1"/>
    </xf>
    <xf numFmtId="0" fontId="3" fillId="0" borderId="18" xfId="1" applyFont="1" applyBorder="1" applyAlignment="1">
      <alignment horizontal="center" vertical="center" textRotation="255" shrinkToFit="1"/>
    </xf>
    <xf numFmtId="0" fontId="3" fillId="0" borderId="1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horizontal="center" vertical="center" justifyLastLine="1"/>
    </xf>
    <xf numFmtId="0" fontId="3" fillId="0" borderId="5" xfId="1" applyFont="1" applyBorder="1" applyAlignment="1">
      <alignment horizontal="center" vertical="center" justifyLastLine="1"/>
    </xf>
    <xf numFmtId="0" fontId="3" fillId="0" borderId="25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 textRotation="255" shrinkToFit="1"/>
    </xf>
    <xf numFmtId="0" fontId="3" fillId="0" borderId="30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textRotation="255" shrinkToFit="1"/>
    </xf>
    <xf numFmtId="0" fontId="3" fillId="0" borderId="14" xfId="1" applyFont="1" applyFill="1" applyBorder="1" applyAlignment="1">
      <alignment horizontal="center" vertical="center" textRotation="255" shrinkToFit="1"/>
    </xf>
    <xf numFmtId="0" fontId="3" fillId="0" borderId="34" xfId="1" applyFont="1" applyFill="1" applyBorder="1" applyAlignment="1">
      <alignment horizontal="center" vertical="center" textRotation="255" shrinkToFit="1"/>
    </xf>
    <xf numFmtId="0" fontId="3" fillId="0" borderId="30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Xl0000037" xfId="1"/>
    <cellStyle name="標準_Xl00000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tabSelected="1" zoomScaleNormal="100" workbookViewId="0"/>
  </sheetViews>
  <sheetFormatPr defaultRowHeight="13.5" x14ac:dyDescent="0.15"/>
  <cols>
    <col min="1" max="1" width="1.625" style="26" customWidth="1"/>
    <col min="2" max="2" width="2.875" style="26" bestFit="1" customWidth="1"/>
    <col min="3" max="3" width="26.375" style="26" bestFit="1" customWidth="1"/>
    <col min="4" max="16384" width="9" style="26"/>
  </cols>
  <sheetData>
    <row r="1" spans="2:16" ht="14.25" thickBot="1" x14ac:dyDescent="0.2">
      <c r="B1" s="26" t="s">
        <v>105</v>
      </c>
      <c r="P1" s="59"/>
    </row>
    <row r="2" spans="2:16" ht="13.5" customHeight="1" x14ac:dyDescent="0.15">
      <c r="B2" s="109" t="s">
        <v>0</v>
      </c>
      <c r="C2" s="110"/>
      <c r="D2" s="113" t="s">
        <v>1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5"/>
    </row>
    <row r="3" spans="2:16" ht="41.25" thickBot="1" x14ac:dyDescent="0.2">
      <c r="B3" s="111"/>
      <c r="C3" s="112"/>
      <c r="D3" s="44" t="s">
        <v>2</v>
      </c>
      <c r="E3" s="45" t="s">
        <v>3</v>
      </c>
      <c r="F3" s="45" t="s">
        <v>4</v>
      </c>
      <c r="G3" s="29" t="s">
        <v>5</v>
      </c>
      <c r="H3" s="29" t="s">
        <v>6</v>
      </c>
      <c r="I3" s="29" t="s">
        <v>7</v>
      </c>
      <c r="J3" s="45" t="s">
        <v>8</v>
      </c>
      <c r="K3" s="29" t="s">
        <v>9</v>
      </c>
      <c r="L3" s="29" t="s">
        <v>64</v>
      </c>
      <c r="M3" s="29" t="s">
        <v>10</v>
      </c>
      <c r="N3" s="29" t="s">
        <v>11</v>
      </c>
      <c r="O3" s="29" t="s">
        <v>12</v>
      </c>
      <c r="P3" s="46" t="s">
        <v>62</v>
      </c>
    </row>
    <row r="4" spans="2:16" ht="13.5" customHeight="1" x14ac:dyDescent="0.15">
      <c r="B4" s="106" t="s">
        <v>14</v>
      </c>
      <c r="C4" s="4" t="s">
        <v>15</v>
      </c>
      <c r="D4" s="5">
        <v>292</v>
      </c>
      <c r="E4" s="6">
        <v>11</v>
      </c>
      <c r="F4" s="6">
        <v>47535</v>
      </c>
      <c r="G4" s="6">
        <v>514</v>
      </c>
      <c r="H4" s="6">
        <v>19</v>
      </c>
      <c r="I4" s="6">
        <v>131</v>
      </c>
      <c r="J4" s="6">
        <v>99</v>
      </c>
      <c r="K4" s="6">
        <v>162</v>
      </c>
      <c r="L4" s="6">
        <v>1</v>
      </c>
      <c r="M4" s="6">
        <v>20</v>
      </c>
      <c r="N4" s="6">
        <v>3</v>
      </c>
      <c r="O4" s="6">
        <v>37</v>
      </c>
      <c r="P4" s="7">
        <f>SUM(D4:O4)</f>
        <v>48824</v>
      </c>
    </row>
    <row r="5" spans="2:16" x14ac:dyDescent="0.15">
      <c r="B5" s="107"/>
      <c r="C5" s="8" t="s">
        <v>16</v>
      </c>
      <c r="D5" s="9">
        <v>3074</v>
      </c>
      <c r="E5" s="10">
        <v>969</v>
      </c>
      <c r="F5" s="10">
        <v>20</v>
      </c>
      <c r="G5" s="10">
        <v>6</v>
      </c>
      <c r="H5" s="10">
        <v>0</v>
      </c>
      <c r="I5" s="10">
        <v>96</v>
      </c>
      <c r="J5" s="10">
        <v>10</v>
      </c>
      <c r="K5" s="10">
        <v>46</v>
      </c>
      <c r="L5" s="10">
        <v>2</v>
      </c>
      <c r="M5" s="10">
        <v>1</v>
      </c>
      <c r="N5" s="10">
        <v>4</v>
      </c>
      <c r="O5" s="10">
        <v>43</v>
      </c>
      <c r="P5" s="11">
        <f t="shared" ref="P5:P6" si="0">SUM(D5:O5)</f>
        <v>4271</v>
      </c>
    </row>
    <row r="6" spans="2:16" x14ac:dyDescent="0.15">
      <c r="B6" s="107"/>
      <c r="C6" s="8" t="s">
        <v>17</v>
      </c>
      <c r="D6" s="9">
        <v>433</v>
      </c>
      <c r="E6" s="10">
        <v>660</v>
      </c>
      <c r="F6" s="10">
        <v>34</v>
      </c>
      <c r="G6" s="10">
        <v>1</v>
      </c>
      <c r="H6" s="10">
        <v>0</v>
      </c>
      <c r="I6" s="10">
        <v>41</v>
      </c>
      <c r="J6" s="10">
        <v>38</v>
      </c>
      <c r="K6" s="10">
        <v>83</v>
      </c>
      <c r="L6" s="10">
        <v>6</v>
      </c>
      <c r="M6" s="10">
        <v>12</v>
      </c>
      <c r="N6" s="10">
        <v>0</v>
      </c>
      <c r="O6" s="10">
        <v>10</v>
      </c>
      <c r="P6" s="11">
        <f t="shared" si="0"/>
        <v>1318</v>
      </c>
    </row>
    <row r="7" spans="2:16" x14ac:dyDescent="0.15">
      <c r="B7" s="107"/>
      <c r="C7" s="8" t="s">
        <v>18</v>
      </c>
      <c r="D7" s="9">
        <v>261</v>
      </c>
      <c r="E7" s="10">
        <v>1402</v>
      </c>
      <c r="F7" s="10">
        <v>4</v>
      </c>
      <c r="G7" s="10">
        <v>1</v>
      </c>
      <c r="H7" s="10">
        <v>1</v>
      </c>
      <c r="I7" s="10">
        <v>12</v>
      </c>
      <c r="J7" s="10">
        <v>0</v>
      </c>
      <c r="K7" s="10">
        <v>21</v>
      </c>
      <c r="L7" s="10">
        <v>1</v>
      </c>
      <c r="M7" s="10">
        <v>0</v>
      </c>
      <c r="N7" s="10">
        <v>0</v>
      </c>
      <c r="O7" s="10">
        <v>27</v>
      </c>
      <c r="P7" s="11">
        <f>SUM(D7:O7)</f>
        <v>1730</v>
      </c>
    </row>
    <row r="8" spans="2:16" x14ac:dyDescent="0.15">
      <c r="B8" s="107"/>
      <c r="C8" s="8" t="s">
        <v>19</v>
      </c>
      <c r="D8" s="9" t="s">
        <v>73</v>
      </c>
      <c r="E8" s="10" t="s">
        <v>73</v>
      </c>
      <c r="F8" s="10" t="s">
        <v>72</v>
      </c>
      <c r="G8" s="10" t="s">
        <v>72</v>
      </c>
      <c r="H8" s="10" t="s">
        <v>72</v>
      </c>
      <c r="I8" s="10" t="s">
        <v>72</v>
      </c>
      <c r="J8" s="10" t="s">
        <v>72</v>
      </c>
      <c r="K8" s="10" t="s">
        <v>72</v>
      </c>
      <c r="L8" s="10" t="s">
        <v>72</v>
      </c>
      <c r="M8" s="10" t="s">
        <v>72</v>
      </c>
      <c r="N8" s="10" t="s">
        <v>72</v>
      </c>
      <c r="O8" s="10" t="s">
        <v>72</v>
      </c>
      <c r="P8" s="18" t="s">
        <v>72</v>
      </c>
    </row>
    <row r="9" spans="2:16" x14ac:dyDescent="0.15">
      <c r="B9" s="107"/>
      <c r="C9" s="8" t="s">
        <v>20</v>
      </c>
      <c r="D9" s="9" t="s">
        <v>73</v>
      </c>
      <c r="E9" s="10" t="s">
        <v>73</v>
      </c>
      <c r="F9" s="10" t="s">
        <v>72</v>
      </c>
      <c r="G9" s="10" t="s">
        <v>72</v>
      </c>
      <c r="H9" s="10" t="s">
        <v>72</v>
      </c>
      <c r="I9" s="10" t="s">
        <v>72</v>
      </c>
      <c r="J9" s="10" t="s">
        <v>72</v>
      </c>
      <c r="K9" s="10" t="s">
        <v>72</v>
      </c>
      <c r="L9" s="10" t="s">
        <v>72</v>
      </c>
      <c r="M9" s="10" t="s">
        <v>72</v>
      </c>
      <c r="N9" s="10" t="s">
        <v>72</v>
      </c>
      <c r="O9" s="10" t="s">
        <v>72</v>
      </c>
      <c r="P9" s="18" t="s">
        <v>72</v>
      </c>
    </row>
    <row r="10" spans="2:16" x14ac:dyDescent="0.15">
      <c r="B10" s="107"/>
      <c r="C10" s="8" t="s">
        <v>21</v>
      </c>
      <c r="D10" s="9">
        <v>330</v>
      </c>
      <c r="E10" s="10">
        <v>5</v>
      </c>
      <c r="F10" s="10">
        <v>11</v>
      </c>
      <c r="G10" s="10">
        <v>3</v>
      </c>
      <c r="H10" s="10">
        <v>2</v>
      </c>
      <c r="I10" s="10">
        <v>16</v>
      </c>
      <c r="J10" s="10">
        <v>2</v>
      </c>
      <c r="K10" s="10">
        <v>13</v>
      </c>
      <c r="L10" s="10">
        <v>0</v>
      </c>
      <c r="M10" s="10">
        <v>0</v>
      </c>
      <c r="N10" s="10">
        <v>1</v>
      </c>
      <c r="O10" s="10">
        <v>1</v>
      </c>
      <c r="P10" s="11">
        <f>SUM(D10:O10)</f>
        <v>384</v>
      </c>
    </row>
    <row r="11" spans="2:16" x14ac:dyDescent="0.15">
      <c r="B11" s="107"/>
      <c r="C11" s="8" t="s">
        <v>22</v>
      </c>
      <c r="D11" s="9">
        <v>330</v>
      </c>
      <c r="E11" s="10">
        <v>12</v>
      </c>
      <c r="F11" s="10">
        <v>13</v>
      </c>
      <c r="G11" s="10">
        <v>3</v>
      </c>
      <c r="H11" s="10">
        <v>1</v>
      </c>
      <c r="I11" s="10">
        <v>10</v>
      </c>
      <c r="J11" s="10">
        <v>1</v>
      </c>
      <c r="K11" s="10">
        <v>8</v>
      </c>
      <c r="L11" s="10">
        <v>0</v>
      </c>
      <c r="M11" s="10">
        <v>0</v>
      </c>
      <c r="N11" s="10">
        <v>0</v>
      </c>
      <c r="O11" s="10">
        <v>3</v>
      </c>
      <c r="P11" s="11">
        <f>SUM(D11:O11)</f>
        <v>381</v>
      </c>
    </row>
    <row r="12" spans="2:16" x14ac:dyDescent="0.15">
      <c r="B12" s="107"/>
      <c r="C12" s="8" t="s">
        <v>23</v>
      </c>
      <c r="D12" s="9">
        <v>720</v>
      </c>
      <c r="E12" s="10">
        <v>119</v>
      </c>
      <c r="F12" s="10">
        <v>372</v>
      </c>
      <c r="G12" s="10">
        <v>25</v>
      </c>
      <c r="H12" s="10">
        <v>3</v>
      </c>
      <c r="I12" s="10">
        <v>91</v>
      </c>
      <c r="J12" s="10">
        <v>18</v>
      </c>
      <c r="K12" s="10">
        <v>71</v>
      </c>
      <c r="L12" s="10">
        <v>3</v>
      </c>
      <c r="M12" s="10">
        <v>0</v>
      </c>
      <c r="N12" s="10">
        <v>4</v>
      </c>
      <c r="O12" s="10">
        <v>23</v>
      </c>
      <c r="P12" s="11">
        <f t="shared" ref="P12:P14" si="1">SUM(D12:O12)</f>
        <v>1449</v>
      </c>
    </row>
    <row r="13" spans="2:16" x14ac:dyDescent="0.15">
      <c r="B13" s="107"/>
      <c r="C13" s="8" t="s">
        <v>24</v>
      </c>
      <c r="D13" s="9">
        <v>58</v>
      </c>
      <c r="E13" s="10">
        <v>2</v>
      </c>
      <c r="F13" s="10">
        <v>17</v>
      </c>
      <c r="G13" s="10">
        <v>1</v>
      </c>
      <c r="H13" s="10">
        <v>5</v>
      </c>
      <c r="I13" s="10">
        <v>9</v>
      </c>
      <c r="J13" s="10">
        <v>2</v>
      </c>
      <c r="K13" s="10">
        <v>3</v>
      </c>
      <c r="L13" s="10">
        <v>0</v>
      </c>
      <c r="M13" s="10">
        <v>0</v>
      </c>
      <c r="N13" s="10">
        <v>3</v>
      </c>
      <c r="O13" s="10">
        <v>3</v>
      </c>
      <c r="P13" s="11">
        <f t="shared" si="1"/>
        <v>103</v>
      </c>
    </row>
    <row r="14" spans="2:16" x14ac:dyDescent="0.15">
      <c r="B14" s="107"/>
      <c r="C14" s="8" t="s">
        <v>25</v>
      </c>
      <c r="D14" s="9">
        <v>5993</v>
      </c>
      <c r="E14" s="10">
        <v>227</v>
      </c>
      <c r="F14" s="10">
        <v>421</v>
      </c>
      <c r="G14" s="10">
        <v>30</v>
      </c>
      <c r="H14" s="10">
        <v>17</v>
      </c>
      <c r="I14" s="10">
        <v>286</v>
      </c>
      <c r="J14" s="10">
        <v>59</v>
      </c>
      <c r="K14" s="10">
        <v>237</v>
      </c>
      <c r="L14" s="10">
        <v>17</v>
      </c>
      <c r="M14" s="10">
        <v>8</v>
      </c>
      <c r="N14" s="10">
        <v>22</v>
      </c>
      <c r="O14" s="10">
        <v>122</v>
      </c>
      <c r="P14" s="11">
        <f t="shared" si="1"/>
        <v>7439</v>
      </c>
    </row>
    <row r="15" spans="2:16" x14ac:dyDescent="0.15">
      <c r="B15" s="107"/>
      <c r="C15" s="8" t="s">
        <v>26</v>
      </c>
      <c r="D15" s="9" t="s">
        <v>73</v>
      </c>
      <c r="E15" s="10" t="s">
        <v>73</v>
      </c>
      <c r="F15" s="10" t="s">
        <v>72</v>
      </c>
      <c r="G15" s="10" t="s">
        <v>72</v>
      </c>
      <c r="H15" s="10" t="s">
        <v>72</v>
      </c>
      <c r="I15" s="10" t="s">
        <v>72</v>
      </c>
      <c r="J15" s="10" t="s">
        <v>72</v>
      </c>
      <c r="K15" s="10" t="s">
        <v>72</v>
      </c>
      <c r="L15" s="10" t="s">
        <v>72</v>
      </c>
      <c r="M15" s="10" t="s">
        <v>72</v>
      </c>
      <c r="N15" s="10" t="s">
        <v>72</v>
      </c>
      <c r="O15" s="10" t="s">
        <v>72</v>
      </c>
      <c r="P15" s="18" t="s">
        <v>72</v>
      </c>
    </row>
    <row r="16" spans="2:16" ht="14.25" thickBot="1" x14ac:dyDescent="0.2">
      <c r="B16" s="108"/>
      <c r="C16" s="12" t="s">
        <v>13</v>
      </c>
      <c r="D16" s="13">
        <f>SUM(D4:D15)</f>
        <v>11491</v>
      </c>
      <c r="E16" s="14">
        <f t="shared" ref="E16:O16" si="2">SUM(E4:E15)</f>
        <v>3407</v>
      </c>
      <c r="F16" s="14">
        <f t="shared" si="2"/>
        <v>48427</v>
      </c>
      <c r="G16" s="14">
        <f t="shared" si="2"/>
        <v>584</v>
      </c>
      <c r="H16" s="14">
        <f t="shared" si="2"/>
        <v>48</v>
      </c>
      <c r="I16" s="14">
        <f t="shared" si="2"/>
        <v>692</v>
      </c>
      <c r="J16" s="14">
        <f t="shared" si="2"/>
        <v>229</v>
      </c>
      <c r="K16" s="14">
        <f t="shared" si="2"/>
        <v>644</v>
      </c>
      <c r="L16" s="14">
        <f t="shared" si="2"/>
        <v>30</v>
      </c>
      <c r="M16" s="14">
        <f t="shared" si="2"/>
        <v>41</v>
      </c>
      <c r="N16" s="14">
        <f t="shared" si="2"/>
        <v>37</v>
      </c>
      <c r="O16" s="14">
        <f t="shared" si="2"/>
        <v>269</v>
      </c>
      <c r="P16" s="53">
        <f t="shared" ref="P16:P51" si="3">SUM(D16:O16)</f>
        <v>65899</v>
      </c>
    </row>
    <row r="17" spans="2:16" ht="13.5" customHeight="1" x14ac:dyDescent="0.15">
      <c r="B17" s="106" t="s">
        <v>27</v>
      </c>
      <c r="C17" s="4" t="s">
        <v>28</v>
      </c>
      <c r="D17" s="16">
        <v>3250</v>
      </c>
      <c r="E17" s="17">
        <v>43</v>
      </c>
      <c r="F17" s="17">
        <v>1412</v>
      </c>
      <c r="G17" s="17">
        <v>37</v>
      </c>
      <c r="H17" s="17">
        <v>11</v>
      </c>
      <c r="I17" s="17">
        <v>216</v>
      </c>
      <c r="J17" s="17">
        <v>30</v>
      </c>
      <c r="K17" s="17">
        <v>132</v>
      </c>
      <c r="L17" s="17">
        <v>6</v>
      </c>
      <c r="M17" s="17">
        <v>14</v>
      </c>
      <c r="N17" s="17">
        <v>23</v>
      </c>
      <c r="O17" s="17">
        <v>38</v>
      </c>
      <c r="P17" s="7">
        <f>SUM(D17:O17)</f>
        <v>5212</v>
      </c>
    </row>
    <row r="18" spans="2:16" x14ac:dyDescent="0.15">
      <c r="B18" s="107"/>
      <c r="C18" s="8" t="s">
        <v>29</v>
      </c>
      <c r="D18" s="9">
        <v>4521</v>
      </c>
      <c r="E18" s="10">
        <v>11</v>
      </c>
      <c r="F18" s="10">
        <v>8</v>
      </c>
      <c r="G18" s="10">
        <v>11</v>
      </c>
      <c r="H18" s="10">
        <v>3</v>
      </c>
      <c r="I18" s="10">
        <v>931</v>
      </c>
      <c r="J18" s="10">
        <v>6</v>
      </c>
      <c r="K18" s="10">
        <v>559</v>
      </c>
      <c r="L18" s="10">
        <v>5</v>
      </c>
      <c r="M18" s="10">
        <v>0</v>
      </c>
      <c r="N18" s="10">
        <v>90</v>
      </c>
      <c r="O18" s="10">
        <v>115</v>
      </c>
      <c r="P18" s="11">
        <f t="shared" ref="P18:P24" si="4">SUM(D18:O18)</f>
        <v>6260</v>
      </c>
    </row>
    <row r="19" spans="2:16" x14ac:dyDescent="0.15">
      <c r="B19" s="107"/>
      <c r="C19" s="8" t="s">
        <v>30</v>
      </c>
      <c r="D19" s="9">
        <v>4901</v>
      </c>
      <c r="E19" s="10">
        <v>189</v>
      </c>
      <c r="F19" s="10">
        <v>345</v>
      </c>
      <c r="G19" s="10">
        <v>40</v>
      </c>
      <c r="H19" s="10">
        <v>6</v>
      </c>
      <c r="I19" s="10">
        <v>1998</v>
      </c>
      <c r="J19" s="10">
        <v>377</v>
      </c>
      <c r="K19" s="10">
        <v>974</v>
      </c>
      <c r="L19" s="10">
        <v>50</v>
      </c>
      <c r="M19" s="10">
        <v>0</v>
      </c>
      <c r="N19" s="10">
        <v>363</v>
      </c>
      <c r="O19" s="10">
        <v>105</v>
      </c>
      <c r="P19" s="11">
        <f t="shared" si="4"/>
        <v>9348</v>
      </c>
    </row>
    <row r="20" spans="2:16" x14ac:dyDescent="0.15">
      <c r="B20" s="107"/>
      <c r="C20" s="8" t="s">
        <v>31</v>
      </c>
      <c r="D20" s="9">
        <v>251</v>
      </c>
      <c r="E20" s="10">
        <v>7</v>
      </c>
      <c r="F20" s="10">
        <v>255</v>
      </c>
      <c r="G20" s="10">
        <v>11</v>
      </c>
      <c r="H20" s="10">
        <v>2</v>
      </c>
      <c r="I20" s="10">
        <v>38</v>
      </c>
      <c r="J20" s="10">
        <v>12</v>
      </c>
      <c r="K20" s="10">
        <v>31</v>
      </c>
      <c r="L20" s="10">
        <v>1</v>
      </c>
      <c r="M20" s="10">
        <v>2</v>
      </c>
      <c r="N20" s="10">
        <v>3</v>
      </c>
      <c r="O20" s="10">
        <v>7</v>
      </c>
      <c r="P20" s="11">
        <f t="shared" si="4"/>
        <v>620</v>
      </c>
    </row>
    <row r="21" spans="2:16" x14ac:dyDescent="0.15">
      <c r="B21" s="107"/>
      <c r="C21" s="8" t="s">
        <v>32</v>
      </c>
      <c r="D21" s="9">
        <v>165</v>
      </c>
      <c r="E21" s="10">
        <v>13</v>
      </c>
      <c r="F21" s="10">
        <v>187</v>
      </c>
      <c r="G21" s="10">
        <v>9</v>
      </c>
      <c r="H21" s="10">
        <v>0</v>
      </c>
      <c r="I21" s="10">
        <v>55</v>
      </c>
      <c r="J21" s="10">
        <v>12</v>
      </c>
      <c r="K21" s="10">
        <v>77</v>
      </c>
      <c r="L21" s="10">
        <v>0</v>
      </c>
      <c r="M21" s="10">
        <v>0</v>
      </c>
      <c r="N21" s="10">
        <v>2</v>
      </c>
      <c r="O21" s="10">
        <v>23</v>
      </c>
      <c r="P21" s="11">
        <f t="shared" si="4"/>
        <v>543</v>
      </c>
    </row>
    <row r="22" spans="2:16" x14ac:dyDescent="0.15">
      <c r="B22" s="107"/>
      <c r="C22" s="8" t="s">
        <v>33</v>
      </c>
      <c r="D22" s="9">
        <v>50</v>
      </c>
      <c r="E22" s="10">
        <v>7</v>
      </c>
      <c r="F22" s="10">
        <v>1534</v>
      </c>
      <c r="G22" s="10">
        <v>22</v>
      </c>
      <c r="H22" s="10">
        <v>6</v>
      </c>
      <c r="I22" s="10">
        <v>26</v>
      </c>
      <c r="J22" s="10">
        <v>4</v>
      </c>
      <c r="K22" s="10">
        <v>10</v>
      </c>
      <c r="L22" s="10">
        <v>0</v>
      </c>
      <c r="M22" s="10">
        <v>5</v>
      </c>
      <c r="N22" s="10">
        <v>0</v>
      </c>
      <c r="O22" s="10">
        <v>6</v>
      </c>
      <c r="P22" s="11">
        <f t="shared" si="4"/>
        <v>1670</v>
      </c>
    </row>
    <row r="23" spans="2:16" x14ac:dyDescent="0.15">
      <c r="B23" s="107"/>
      <c r="C23" s="8" t="s">
        <v>34</v>
      </c>
      <c r="D23" s="9">
        <v>88</v>
      </c>
      <c r="E23" s="10">
        <v>160</v>
      </c>
      <c r="F23" s="10">
        <v>16</v>
      </c>
      <c r="G23" s="10">
        <v>3</v>
      </c>
      <c r="H23" s="10">
        <v>0</v>
      </c>
      <c r="I23" s="10">
        <v>18</v>
      </c>
      <c r="J23" s="10">
        <v>2</v>
      </c>
      <c r="K23" s="10">
        <v>8</v>
      </c>
      <c r="L23" s="10">
        <v>0</v>
      </c>
      <c r="M23" s="10">
        <v>0</v>
      </c>
      <c r="N23" s="10">
        <v>0</v>
      </c>
      <c r="O23" s="10">
        <v>15</v>
      </c>
      <c r="P23" s="11">
        <f t="shared" si="4"/>
        <v>310</v>
      </c>
    </row>
    <row r="24" spans="2:16" x14ac:dyDescent="0.15">
      <c r="B24" s="107"/>
      <c r="C24" s="8" t="s">
        <v>12</v>
      </c>
      <c r="D24" s="9">
        <v>141</v>
      </c>
      <c r="E24" s="10">
        <v>9</v>
      </c>
      <c r="F24" s="10">
        <v>179</v>
      </c>
      <c r="G24" s="10">
        <v>5</v>
      </c>
      <c r="H24" s="10">
        <v>1</v>
      </c>
      <c r="I24" s="10">
        <v>48</v>
      </c>
      <c r="J24" s="10">
        <v>13</v>
      </c>
      <c r="K24" s="10">
        <v>33</v>
      </c>
      <c r="L24" s="10">
        <v>1</v>
      </c>
      <c r="M24" s="10">
        <v>1</v>
      </c>
      <c r="N24" s="10">
        <v>5</v>
      </c>
      <c r="O24" s="10">
        <v>9</v>
      </c>
      <c r="P24" s="11">
        <f t="shared" si="4"/>
        <v>445</v>
      </c>
    </row>
    <row r="25" spans="2:16" ht="14.25" thickBot="1" x14ac:dyDescent="0.2">
      <c r="B25" s="108"/>
      <c r="C25" s="12" t="s">
        <v>13</v>
      </c>
      <c r="D25" s="13">
        <f>SUM(D17:D24)</f>
        <v>13367</v>
      </c>
      <c r="E25" s="14">
        <f>SUM(E17:E24)</f>
        <v>439</v>
      </c>
      <c r="F25" s="14">
        <f t="shared" ref="F25:O25" si="5">SUM(F17:F24)</f>
        <v>3936</v>
      </c>
      <c r="G25" s="14">
        <f t="shared" si="5"/>
        <v>138</v>
      </c>
      <c r="H25" s="14">
        <f t="shared" si="5"/>
        <v>29</v>
      </c>
      <c r="I25" s="14">
        <f t="shared" si="5"/>
        <v>3330</v>
      </c>
      <c r="J25" s="14">
        <f t="shared" si="5"/>
        <v>456</v>
      </c>
      <c r="K25" s="14">
        <f t="shared" si="5"/>
        <v>1824</v>
      </c>
      <c r="L25" s="14">
        <f t="shared" si="5"/>
        <v>63</v>
      </c>
      <c r="M25" s="14">
        <f t="shared" si="5"/>
        <v>22</v>
      </c>
      <c r="N25" s="14">
        <f t="shared" si="5"/>
        <v>486</v>
      </c>
      <c r="O25" s="14">
        <f t="shared" si="5"/>
        <v>318</v>
      </c>
      <c r="P25" s="15">
        <f t="shared" si="3"/>
        <v>24408</v>
      </c>
    </row>
    <row r="26" spans="2:16" ht="13.5" customHeight="1" x14ac:dyDescent="0.15">
      <c r="B26" s="106" t="s">
        <v>35</v>
      </c>
      <c r="C26" s="4" t="s">
        <v>36</v>
      </c>
      <c r="D26" s="16">
        <v>59</v>
      </c>
      <c r="E26" s="17">
        <v>0</v>
      </c>
      <c r="F26" s="17">
        <v>72</v>
      </c>
      <c r="G26" s="17">
        <v>6</v>
      </c>
      <c r="H26" s="17">
        <v>0</v>
      </c>
      <c r="I26" s="17">
        <v>32</v>
      </c>
      <c r="J26" s="17">
        <v>6</v>
      </c>
      <c r="K26" s="17">
        <v>45</v>
      </c>
      <c r="L26" s="17">
        <v>1</v>
      </c>
      <c r="M26" s="17">
        <v>0</v>
      </c>
      <c r="N26" s="17">
        <v>0</v>
      </c>
      <c r="O26" s="17">
        <v>3</v>
      </c>
      <c r="P26" s="7">
        <f>SUM(D26:O26)</f>
        <v>224</v>
      </c>
    </row>
    <row r="27" spans="2:16" x14ac:dyDescent="0.15">
      <c r="B27" s="107"/>
      <c r="C27" s="8" t="s">
        <v>37</v>
      </c>
      <c r="D27" s="9">
        <v>19</v>
      </c>
      <c r="E27" s="10">
        <v>1</v>
      </c>
      <c r="F27" s="10">
        <v>201</v>
      </c>
      <c r="G27" s="10">
        <v>11</v>
      </c>
      <c r="H27" s="10">
        <v>0</v>
      </c>
      <c r="I27" s="10">
        <v>27</v>
      </c>
      <c r="J27" s="10">
        <v>8</v>
      </c>
      <c r="K27" s="10">
        <v>35</v>
      </c>
      <c r="L27" s="10">
        <v>0</v>
      </c>
      <c r="M27" s="10">
        <v>0</v>
      </c>
      <c r="N27" s="10">
        <v>0</v>
      </c>
      <c r="O27" s="10">
        <v>2</v>
      </c>
      <c r="P27" s="11">
        <f t="shared" ref="P27:P37" si="6">SUM(D27:O27)</f>
        <v>304</v>
      </c>
    </row>
    <row r="28" spans="2:16" x14ac:dyDescent="0.15">
      <c r="B28" s="107"/>
      <c r="C28" s="8" t="s">
        <v>38</v>
      </c>
      <c r="D28" s="9">
        <v>68</v>
      </c>
      <c r="E28" s="10">
        <v>7</v>
      </c>
      <c r="F28" s="10">
        <v>217</v>
      </c>
      <c r="G28" s="10">
        <v>10</v>
      </c>
      <c r="H28" s="10">
        <v>0</v>
      </c>
      <c r="I28" s="10">
        <v>32</v>
      </c>
      <c r="J28" s="10">
        <v>7</v>
      </c>
      <c r="K28" s="10">
        <v>38</v>
      </c>
      <c r="L28" s="10">
        <v>0</v>
      </c>
      <c r="M28" s="10">
        <v>0</v>
      </c>
      <c r="N28" s="10">
        <v>2</v>
      </c>
      <c r="O28" s="10">
        <v>8</v>
      </c>
      <c r="P28" s="11">
        <f t="shared" si="6"/>
        <v>389</v>
      </c>
    </row>
    <row r="29" spans="2:16" x14ac:dyDescent="0.15">
      <c r="B29" s="107"/>
      <c r="C29" s="8" t="s">
        <v>39</v>
      </c>
      <c r="D29" s="9">
        <v>224</v>
      </c>
      <c r="E29" s="10">
        <v>3</v>
      </c>
      <c r="F29" s="10">
        <v>11</v>
      </c>
      <c r="G29" s="10">
        <v>1</v>
      </c>
      <c r="H29" s="10">
        <v>0</v>
      </c>
      <c r="I29" s="10">
        <v>37</v>
      </c>
      <c r="J29" s="10">
        <v>6</v>
      </c>
      <c r="K29" s="10">
        <v>15</v>
      </c>
      <c r="L29" s="10">
        <v>1</v>
      </c>
      <c r="M29" s="10">
        <v>0</v>
      </c>
      <c r="N29" s="10">
        <v>6</v>
      </c>
      <c r="O29" s="10">
        <v>5</v>
      </c>
      <c r="P29" s="11">
        <f t="shared" si="6"/>
        <v>309</v>
      </c>
    </row>
    <row r="30" spans="2:16" x14ac:dyDescent="0.15">
      <c r="B30" s="107"/>
      <c r="C30" s="8" t="s">
        <v>40</v>
      </c>
      <c r="D30" s="9">
        <v>27</v>
      </c>
      <c r="E30" s="10">
        <v>0</v>
      </c>
      <c r="F30" s="10">
        <v>67</v>
      </c>
      <c r="G30" s="10">
        <v>1</v>
      </c>
      <c r="H30" s="10">
        <v>0</v>
      </c>
      <c r="I30" s="10">
        <v>13</v>
      </c>
      <c r="J30" s="10">
        <v>17</v>
      </c>
      <c r="K30" s="10">
        <v>18</v>
      </c>
      <c r="L30" s="10">
        <v>0</v>
      </c>
      <c r="M30" s="10">
        <v>0</v>
      </c>
      <c r="N30" s="10">
        <v>4</v>
      </c>
      <c r="O30" s="10">
        <v>4</v>
      </c>
      <c r="P30" s="11">
        <f t="shared" si="6"/>
        <v>151</v>
      </c>
    </row>
    <row r="31" spans="2:16" x14ac:dyDescent="0.15">
      <c r="B31" s="107"/>
      <c r="C31" s="8" t="s">
        <v>41</v>
      </c>
      <c r="D31" s="9">
        <v>1</v>
      </c>
      <c r="E31" s="10">
        <v>0</v>
      </c>
      <c r="F31" s="10">
        <v>147</v>
      </c>
      <c r="G31" s="10">
        <v>1</v>
      </c>
      <c r="H31" s="10">
        <v>0</v>
      </c>
      <c r="I31" s="10">
        <v>0</v>
      </c>
      <c r="J31" s="10">
        <v>2</v>
      </c>
      <c r="K31" s="10">
        <v>1</v>
      </c>
      <c r="L31" s="10">
        <v>0</v>
      </c>
      <c r="M31" s="10">
        <v>0</v>
      </c>
      <c r="N31" s="10">
        <v>0</v>
      </c>
      <c r="O31" s="10">
        <v>0</v>
      </c>
      <c r="P31" s="11">
        <f t="shared" si="6"/>
        <v>152</v>
      </c>
    </row>
    <row r="32" spans="2:16" x14ac:dyDescent="0.15">
      <c r="B32" s="107"/>
      <c r="C32" s="8" t="s">
        <v>42</v>
      </c>
      <c r="D32" s="9">
        <v>64</v>
      </c>
      <c r="E32" s="10">
        <v>5</v>
      </c>
      <c r="F32" s="10">
        <v>151</v>
      </c>
      <c r="G32" s="10">
        <v>6</v>
      </c>
      <c r="H32" s="10">
        <v>1</v>
      </c>
      <c r="I32" s="10">
        <v>50</v>
      </c>
      <c r="J32" s="10">
        <v>12</v>
      </c>
      <c r="K32" s="10">
        <v>77</v>
      </c>
      <c r="L32" s="10">
        <v>3</v>
      </c>
      <c r="M32" s="10">
        <v>0</v>
      </c>
      <c r="N32" s="10">
        <v>0</v>
      </c>
      <c r="O32" s="10">
        <v>12</v>
      </c>
      <c r="P32" s="11">
        <f t="shared" si="6"/>
        <v>381</v>
      </c>
    </row>
    <row r="33" spans="2:16" x14ac:dyDescent="0.15">
      <c r="B33" s="107"/>
      <c r="C33" s="8" t="s">
        <v>43</v>
      </c>
      <c r="D33" s="9">
        <v>3</v>
      </c>
      <c r="E33" s="10">
        <v>1</v>
      </c>
      <c r="F33" s="10">
        <v>6</v>
      </c>
      <c r="G33" s="10">
        <v>1</v>
      </c>
      <c r="H33" s="10">
        <v>0</v>
      </c>
      <c r="I33" s="10">
        <v>3</v>
      </c>
      <c r="J33" s="10">
        <v>6</v>
      </c>
      <c r="K33" s="10">
        <v>3</v>
      </c>
      <c r="L33" s="10">
        <v>0</v>
      </c>
      <c r="M33" s="10">
        <v>0</v>
      </c>
      <c r="N33" s="10">
        <v>0</v>
      </c>
      <c r="O33" s="10">
        <v>3</v>
      </c>
      <c r="P33" s="11">
        <f t="shared" si="6"/>
        <v>26</v>
      </c>
    </row>
    <row r="34" spans="2:16" x14ac:dyDescent="0.15">
      <c r="B34" s="107"/>
      <c r="C34" s="8" t="s">
        <v>44</v>
      </c>
      <c r="D34" s="9">
        <v>0</v>
      </c>
      <c r="E34" s="10">
        <v>0</v>
      </c>
      <c r="F34" s="10">
        <v>1</v>
      </c>
      <c r="G34" s="10">
        <v>0</v>
      </c>
      <c r="H34" s="10">
        <v>0</v>
      </c>
      <c r="I34" s="10">
        <v>0</v>
      </c>
      <c r="J34" s="10">
        <v>1</v>
      </c>
      <c r="K34" s="10">
        <v>1</v>
      </c>
      <c r="L34" s="10">
        <v>0</v>
      </c>
      <c r="M34" s="10">
        <v>0</v>
      </c>
      <c r="N34" s="10">
        <v>0</v>
      </c>
      <c r="O34" s="10">
        <v>0</v>
      </c>
      <c r="P34" s="11">
        <f t="shared" si="6"/>
        <v>3</v>
      </c>
    </row>
    <row r="35" spans="2:16" x14ac:dyDescent="0.15">
      <c r="B35" s="107"/>
      <c r="C35" s="8" t="s">
        <v>45</v>
      </c>
      <c r="D35" s="9">
        <v>1</v>
      </c>
      <c r="E35" s="10">
        <v>0</v>
      </c>
      <c r="F35" s="10">
        <v>4</v>
      </c>
      <c r="G35" s="10">
        <v>0</v>
      </c>
      <c r="H35" s="10">
        <v>0</v>
      </c>
      <c r="I35" s="10">
        <v>1</v>
      </c>
      <c r="J35" s="10">
        <v>0</v>
      </c>
      <c r="K35" s="10">
        <v>2</v>
      </c>
      <c r="L35" s="10">
        <v>0</v>
      </c>
      <c r="M35" s="10">
        <v>0</v>
      </c>
      <c r="N35" s="10">
        <v>0</v>
      </c>
      <c r="O35" s="10">
        <v>0</v>
      </c>
      <c r="P35" s="11">
        <f t="shared" si="6"/>
        <v>8</v>
      </c>
    </row>
    <row r="36" spans="2:16" x14ac:dyDescent="0.15">
      <c r="B36" s="107"/>
      <c r="C36" s="8" t="s">
        <v>46</v>
      </c>
      <c r="D36" s="9">
        <v>46</v>
      </c>
      <c r="E36" s="10">
        <v>3</v>
      </c>
      <c r="F36" s="10">
        <v>30</v>
      </c>
      <c r="G36" s="10">
        <v>4</v>
      </c>
      <c r="H36" s="10">
        <v>0</v>
      </c>
      <c r="I36" s="10">
        <v>16</v>
      </c>
      <c r="J36" s="10">
        <v>10</v>
      </c>
      <c r="K36" s="10">
        <v>7</v>
      </c>
      <c r="L36" s="10">
        <v>0</v>
      </c>
      <c r="M36" s="10">
        <v>0</v>
      </c>
      <c r="N36" s="10">
        <v>3</v>
      </c>
      <c r="O36" s="10">
        <v>1</v>
      </c>
      <c r="P36" s="11">
        <f t="shared" si="6"/>
        <v>120</v>
      </c>
    </row>
    <row r="37" spans="2:16" x14ac:dyDescent="0.15">
      <c r="B37" s="107"/>
      <c r="C37" s="8" t="s">
        <v>12</v>
      </c>
      <c r="D37" s="9">
        <v>40</v>
      </c>
      <c r="E37" s="10">
        <v>4</v>
      </c>
      <c r="F37" s="10">
        <v>128</v>
      </c>
      <c r="G37" s="10">
        <v>3</v>
      </c>
      <c r="H37" s="10">
        <v>0</v>
      </c>
      <c r="I37" s="10">
        <v>13</v>
      </c>
      <c r="J37" s="10">
        <v>5</v>
      </c>
      <c r="K37" s="10">
        <v>18</v>
      </c>
      <c r="L37" s="10">
        <v>0</v>
      </c>
      <c r="M37" s="10">
        <v>0</v>
      </c>
      <c r="N37" s="10">
        <v>0</v>
      </c>
      <c r="O37" s="10">
        <v>7</v>
      </c>
      <c r="P37" s="11">
        <f t="shared" si="6"/>
        <v>218</v>
      </c>
    </row>
    <row r="38" spans="2:16" ht="14.25" thickBot="1" x14ac:dyDescent="0.2">
      <c r="B38" s="108"/>
      <c r="C38" s="12" t="s">
        <v>13</v>
      </c>
      <c r="D38" s="13">
        <f>SUM(D26:D37)</f>
        <v>552</v>
      </c>
      <c r="E38" s="14">
        <f>SUM(E26:E37)</f>
        <v>24</v>
      </c>
      <c r="F38" s="14">
        <f t="shared" ref="F38:O38" si="7">SUM(F26:F37)</f>
        <v>1035</v>
      </c>
      <c r="G38" s="14">
        <f t="shared" si="7"/>
        <v>44</v>
      </c>
      <c r="H38" s="14">
        <f t="shared" si="7"/>
        <v>1</v>
      </c>
      <c r="I38" s="14">
        <f t="shared" si="7"/>
        <v>224</v>
      </c>
      <c r="J38" s="14">
        <f t="shared" si="7"/>
        <v>80</v>
      </c>
      <c r="K38" s="14">
        <f t="shared" si="7"/>
        <v>260</v>
      </c>
      <c r="L38" s="14">
        <f t="shared" si="7"/>
        <v>5</v>
      </c>
      <c r="M38" s="14">
        <f t="shared" si="7"/>
        <v>0</v>
      </c>
      <c r="N38" s="14">
        <f t="shared" si="7"/>
        <v>15</v>
      </c>
      <c r="O38" s="14">
        <f t="shared" si="7"/>
        <v>45</v>
      </c>
      <c r="P38" s="15">
        <f t="shared" si="3"/>
        <v>2285</v>
      </c>
    </row>
    <row r="39" spans="2:16" ht="13.5" customHeight="1" x14ac:dyDescent="0.15">
      <c r="B39" s="106" t="s">
        <v>47</v>
      </c>
      <c r="C39" s="4" t="s">
        <v>48</v>
      </c>
      <c r="D39" s="16">
        <v>6</v>
      </c>
      <c r="E39" s="17">
        <v>2</v>
      </c>
      <c r="F39" s="17">
        <v>2406</v>
      </c>
      <c r="G39" s="17">
        <v>14</v>
      </c>
      <c r="H39" s="17">
        <v>0</v>
      </c>
      <c r="I39" s="17">
        <v>13</v>
      </c>
      <c r="J39" s="17">
        <v>4</v>
      </c>
      <c r="K39" s="17">
        <v>14</v>
      </c>
      <c r="L39" s="17">
        <v>0</v>
      </c>
      <c r="M39" s="17">
        <v>0</v>
      </c>
      <c r="N39" s="17">
        <v>0</v>
      </c>
      <c r="O39" s="17">
        <v>7</v>
      </c>
      <c r="P39" s="7">
        <f>SUM(D39:O39)</f>
        <v>2466</v>
      </c>
    </row>
    <row r="40" spans="2:16" x14ac:dyDescent="0.15">
      <c r="B40" s="107"/>
      <c r="C40" s="8" t="s">
        <v>49</v>
      </c>
      <c r="D40" s="9">
        <v>61</v>
      </c>
      <c r="E40" s="10">
        <v>16</v>
      </c>
      <c r="F40" s="10">
        <v>39</v>
      </c>
      <c r="G40" s="10">
        <v>9</v>
      </c>
      <c r="H40" s="10">
        <v>0</v>
      </c>
      <c r="I40" s="10">
        <v>17</v>
      </c>
      <c r="J40" s="10">
        <v>7</v>
      </c>
      <c r="K40" s="10">
        <v>18</v>
      </c>
      <c r="L40" s="10">
        <v>0</v>
      </c>
      <c r="M40" s="10">
        <v>0</v>
      </c>
      <c r="N40" s="10">
        <v>1</v>
      </c>
      <c r="O40" s="10">
        <v>11</v>
      </c>
      <c r="P40" s="11">
        <f t="shared" ref="P40:P44" si="8">SUM(D40:O40)</f>
        <v>179</v>
      </c>
    </row>
    <row r="41" spans="2:16" x14ac:dyDescent="0.15">
      <c r="B41" s="107"/>
      <c r="C41" s="8" t="s">
        <v>50</v>
      </c>
      <c r="D41" s="9">
        <v>1</v>
      </c>
      <c r="E41" s="10">
        <v>0</v>
      </c>
      <c r="F41" s="10">
        <v>0</v>
      </c>
      <c r="G41" s="10">
        <v>1</v>
      </c>
      <c r="H41" s="10">
        <v>0</v>
      </c>
      <c r="I41" s="10">
        <v>0</v>
      </c>
      <c r="J41" s="10">
        <v>1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1">
        <f t="shared" si="8"/>
        <v>3</v>
      </c>
    </row>
    <row r="42" spans="2:16" x14ac:dyDescent="0.15">
      <c r="B42" s="107"/>
      <c r="C42" s="8" t="s">
        <v>51</v>
      </c>
      <c r="D42" s="9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1">
        <f t="shared" si="8"/>
        <v>0</v>
      </c>
    </row>
    <row r="43" spans="2:16" x14ac:dyDescent="0.15">
      <c r="B43" s="107"/>
      <c r="C43" s="8" t="s">
        <v>52</v>
      </c>
      <c r="D43" s="9">
        <v>8</v>
      </c>
      <c r="E43" s="10">
        <v>1</v>
      </c>
      <c r="F43" s="10">
        <v>12</v>
      </c>
      <c r="G43" s="10">
        <v>0</v>
      </c>
      <c r="H43" s="10">
        <v>0</v>
      </c>
      <c r="I43" s="10">
        <v>5</v>
      </c>
      <c r="J43" s="10">
        <v>5</v>
      </c>
      <c r="K43" s="10">
        <v>5</v>
      </c>
      <c r="L43" s="10">
        <v>0</v>
      </c>
      <c r="M43" s="10">
        <v>0</v>
      </c>
      <c r="N43" s="10">
        <v>0</v>
      </c>
      <c r="O43" s="10">
        <v>1</v>
      </c>
      <c r="P43" s="11">
        <f t="shared" si="8"/>
        <v>37</v>
      </c>
    </row>
    <row r="44" spans="2:16" x14ac:dyDescent="0.15">
      <c r="B44" s="107"/>
      <c r="C44" s="8" t="s">
        <v>12</v>
      </c>
      <c r="D44" s="9">
        <v>15</v>
      </c>
      <c r="E44" s="10">
        <v>1</v>
      </c>
      <c r="F44" s="10">
        <v>165</v>
      </c>
      <c r="G44" s="10">
        <v>3</v>
      </c>
      <c r="H44" s="10">
        <v>1</v>
      </c>
      <c r="I44" s="10">
        <v>5</v>
      </c>
      <c r="J44" s="10">
        <v>5</v>
      </c>
      <c r="K44" s="10">
        <v>6</v>
      </c>
      <c r="L44" s="10">
        <v>0</v>
      </c>
      <c r="M44" s="10">
        <v>0</v>
      </c>
      <c r="N44" s="10">
        <v>2</v>
      </c>
      <c r="O44" s="10">
        <v>4</v>
      </c>
      <c r="P44" s="11">
        <f t="shared" si="8"/>
        <v>207</v>
      </c>
    </row>
    <row r="45" spans="2:16" ht="14.25" thickBot="1" x14ac:dyDescent="0.2">
      <c r="B45" s="108"/>
      <c r="C45" s="12" t="s">
        <v>13</v>
      </c>
      <c r="D45" s="13">
        <f>SUM(D39:D44)</f>
        <v>91</v>
      </c>
      <c r="E45" s="14">
        <f>SUM(E39:E44)</f>
        <v>20</v>
      </c>
      <c r="F45" s="14">
        <f t="shared" ref="F45:O45" si="9">SUM(F39:F44)</f>
        <v>2622</v>
      </c>
      <c r="G45" s="14">
        <f t="shared" si="9"/>
        <v>27</v>
      </c>
      <c r="H45" s="14">
        <f t="shared" si="9"/>
        <v>1</v>
      </c>
      <c r="I45" s="14">
        <f t="shared" si="9"/>
        <v>40</v>
      </c>
      <c r="J45" s="14">
        <f t="shared" si="9"/>
        <v>22</v>
      </c>
      <c r="K45" s="14">
        <f t="shared" si="9"/>
        <v>43</v>
      </c>
      <c r="L45" s="14">
        <f t="shared" si="9"/>
        <v>0</v>
      </c>
      <c r="M45" s="14">
        <f t="shared" si="9"/>
        <v>0</v>
      </c>
      <c r="N45" s="14">
        <f t="shared" si="9"/>
        <v>3</v>
      </c>
      <c r="O45" s="14">
        <f t="shared" si="9"/>
        <v>23</v>
      </c>
      <c r="P45" s="15">
        <f t="shared" si="3"/>
        <v>2892</v>
      </c>
    </row>
    <row r="46" spans="2:16" ht="13.5" customHeight="1" x14ac:dyDescent="0.15">
      <c r="B46" s="106" t="s">
        <v>53</v>
      </c>
      <c r="C46" s="4" t="s">
        <v>54</v>
      </c>
      <c r="D46" s="16">
        <v>13649</v>
      </c>
      <c r="E46" s="17">
        <v>150</v>
      </c>
      <c r="F46" s="17">
        <v>4669</v>
      </c>
      <c r="G46" s="17">
        <v>208</v>
      </c>
      <c r="H46" s="17">
        <v>89</v>
      </c>
      <c r="I46" s="17">
        <v>5937</v>
      </c>
      <c r="J46" s="17">
        <v>1500</v>
      </c>
      <c r="K46" s="17">
        <v>5151</v>
      </c>
      <c r="L46" s="17">
        <v>102</v>
      </c>
      <c r="M46" s="17">
        <v>75</v>
      </c>
      <c r="N46" s="17">
        <v>764</v>
      </c>
      <c r="O46" s="17">
        <v>254</v>
      </c>
      <c r="P46" s="7">
        <f>SUM(D46:O46)</f>
        <v>32548</v>
      </c>
    </row>
    <row r="47" spans="2:16" x14ac:dyDescent="0.15">
      <c r="B47" s="107"/>
      <c r="C47" s="8" t="s">
        <v>55</v>
      </c>
      <c r="D47" s="9">
        <v>6183</v>
      </c>
      <c r="E47" s="10">
        <v>68</v>
      </c>
      <c r="F47" s="10">
        <v>4645</v>
      </c>
      <c r="G47" s="10">
        <v>154</v>
      </c>
      <c r="H47" s="10">
        <v>50</v>
      </c>
      <c r="I47" s="10">
        <v>2875</v>
      </c>
      <c r="J47" s="10">
        <v>956</v>
      </c>
      <c r="K47" s="10">
        <v>2817</v>
      </c>
      <c r="L47" s="10">
        <v>69</v>
      </c>
      <c r="M47" s="10">
        <v>60</v>
      </c>
      <c r="N47" s="10">
        <v>241</v>
      </c>
      <c r="O47" s="10">
        <v>197</v>
      </c>
      <c r="P47" s="11">
        <f t="shared" ref="P47:P50" si="10">SUM(D47:O47)</f>
        <v>18315</v>
      </c>
    </row>
    <row r="48" spans="2:16" x14ac:dyDescent="0.15">
      <c r="B48" s="107"/>
      <c r="C48" s="8" t="s">
        <v>56</v>
      </c>
      <c r="D48" s="9">
        <v>3453</v>
      </c>
      <c r="E48" s="10">
        <v>19</v>
      </c>
      <c r="F48" s="10">
        <v>1002</v>
      </c>
      <c r="G48" s="10">
        <v>45</v>
      </c>
      <c r="H48" s="10">
        <v>18</v>
      </c>
      <c r="I48" s="10">
        <v>1027</v>
      </c>
      <c r="J48" s="10">
        <v>1054</v>
      </c>
      <c r="K48" s="10">
        <v>1288</v>
      </c>
      <c r="L48" s="10">
        <v>30</v>
      </c>
      <c r="M48" s="10">
        <v>11</v>
      </c>
      <c r="N48" s="10">
        <v>65</v>
      </c>
      <c r="O48" s="10">
        <v>51</v>
      </c>
      <c r="P48" s="11">
        <f t="shared" si="10"/>
        <v>8063</v>
      </c>
    </row>
    <row r="49" spans="2:17" x14ac:dyDescent="0.15">
      <c r="B49" s="107"/>
      <c r="C49" s="8" t="s">
        <v>57</v>
      </c>
      <c r="D49" s="9">
        <v>2478</v>
      </c>
      <c r="E49" s="10">
        <v>17</v>
      </c>
      <c r="F49" s="10">
        <v>705</v>
      </c>
      <c r="G49" s="10">
        <v>34</v>
      </c>
      <c r="H49" s="10">
        <v>8</v>
      </c>
      <c r="I49" s="10">
        <v>1417</v>
      </c>
      <c r="J49" s="10">
        <v>1925</v>
      </c>
      <c r="K49" s="10">
        <v>3211</v>
      </c>
      <c r="L49" s="10">
        <v>19</v>
      </c>
      <c r="M49" s="10">
        <v>4</v>
      </c>
      <c r="N49" s="10">
        <v>176</v>
      </c>
      <c r="O49" s="10">
        <v>75</v>
      </c>
      <c r="P49" s="11">
        <f t="shared" si="10"/>
        <v>10069</v>
      </c>
    </row>
    <row r="50" spans="2:17" x14ac:dyDescent="0.15">
      <c r="B50" s="107"/>
      <c r="C50" s="8" t="s">
        <v>12</v>
      </c>
      <c r="D50" s="9">
        <v>70</v>
      </c>
      <c r="E50" s="10">
        <v>2</v>
      </c>
      <c r="F50" s="10">
        <v>15</v>
      </c>
      <c r="G50" s="10">
        <v>0</v>
      </c>
      <c r="H50" s="10">
        <v>0</v>
      </c>
      <c r="I50" s="10">
        <v>45</v>
      </c>
      <c r="J50" s="10">
        <v>37</v>
      </c>
      <c r="K50" s="10">
        <v>59</v>
      </c>
      <c r="L50" s="10">
        <v>0</v>
      </c>
      <c r="M50" s="10">
        <v>0</v>
      </c>
      <c r="N50" s="10">
        <v>5</v>
      </c>
      <c r="O50" s="10">
        <v>9</v>
      </c>
      <c r="P50" s="11">
        <f t="shared" si="10"/>
        <v>242</v>
      </c>
    </row>
    <row r="51" spans="2:17" ht="14.25" thickBot="1" x14ac:dyDescent="0.2">
      <c r="B51" s="108"/>
      <c r="C51" s="12" t="s">
        <v>13</v>
      </c>
      <c r="D51" s="13">
        <f>SUM(D46:D50)</f>
        <v>25833</v>
      </c>
      <c r="E51" s="14">
        <f>SUM(E46:E50)</f>
        <v>256</v>
      </c>
      <c r="F51" s="14">
        <f t="shared" ref="F51:O51" si="11">SUM(F46:F50)</f>
        <v>11036</v>
      </c>
      <c r="G51" s="14">
        <f t="shared" si="11"/>
        <v>441</v>
      </c>
      <c r="H51" s="14">
        <f t="shared" si="11"/>
        <v>165</v>
      </c>
      <c r="I51" s="14">
        <f t="shared" si="11"/>
        <v>11301</v>
      </c>
      <c r="J51" s="14">
        <f t="shared" si="11"/>
        <v>5472</v>
      </c>
      <c r="K51" s="14">
        <f t="shared" si="11"/>
        <v>12526</v>
      </c>
      <c r="L51" s="14">
        <f t="shared" si="11"/>
        <v>220</v>
      </c>
      <c r="M51" s="14">
        <f t="shared" si="11"/>
        <v>150</v>
      </c>
      <c r="N51" s="14">
        <f t="shared" si="11"/>
        <v>1251</v>
      </c>
      <c r="O51" s="14">
        <f t="shared" si="11"/>
        <v>586</v>
      </c>
      <c r="P51" s="18">
        <f t="shared" si="3"/>
        <v>69237</v>
      </c>
    </row>
    <row r="52" spans="2:17" ht="14.25" thickBot="1" x14ac:dyDescent="0.2">
      <c r="B52" s="116" t="s">
        <v>66</v>
      </c>
      <c r="C52" s="117"/>
      <c r="D52" s="19">
        <v>0</v>
      </c>
      <c r="E52" s="20">
        <v>0</v>
      </c>
      <c r="F52" s="20">
        <v>6</v>
      </c>
      <c r="G52" s="20">
        <v>0</v>
      </c>
      <c r="H52" s="20">
        <v>0</v>
      </c>
      <c r="I52" s="20">
        <v>1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11</v>
      </c>
      <c r="P52" s="21">
        <f>SUM(D52:O52)</f>
        <v>18</v>
      </c>
    </row>
    <row r="53" spans="2:17" ht="14.25" thickBot="1" x14ac:dyDescent="0.2">
      <c r="B53" s="116" t="s">
        <v>65</v>
      </c>
      <c r="C53" s="117"/>
      <c r="D53" s="22" t="s">
        <v>73</v>
      </c>
      <c r="E53" s="23" t="s">
        <v>73</v>
      </c>
      <c r="F53" s="23" t="s">
        <v>73</v>
      </c>
      <c r="G53" s="23" t="s">
        <v>73</v>
      </c>
      <c r="H53" s="23" t="s">
        <v>73</v>
      </c>
      <c r="I53" s="23" t="s">
        <v>73</v>
      </c>
      <c r="J53" s="23" t="s">
        <v>73</v>
      </c>
      <c r="K53" s="23" t="s">
        <v>73</v>
      </c>
      <c r="L53" s="23" t="s">
        <v>73</v>
      </c>
      <c r="M53" s="23" t="s">
        <v>73</v>
      </c>
      <c r="N53" s="23" t="s">
        <v>73</v>
      </c>
      <c r="O53" s="23" t="s">
        <v>73</v>
      </c>
      <c r="P53" s="21" t="s">
        <v>73</v>
      </c>
    </row>
    <row r="54" spans="2:17" ht="13.5" customHeight="1" x14ac:dyDescent="0.15">
      <c r="B54" s="106" t="s">
        <v>58</v>
      </c>
      <c r="C54" s="4" t="s">
        <v>59</v>
      </c>
      <c r="D54" s="5" t="s">
        <v>72</v>
      </c>
      <c r="E54" s="6" t="s">
        <v>73</v>
      </c>
      <c r="F54" s="6" t="s">
        <v>72</v>
      </c>
      <c r="G54" s="6" t="s">
        <v>72</v>
      </c>
      <c r="H54" s="6" t="s">
        <v>72</v>
      </c>
      <c r="I54" s="6" t="s">
        <v>72</v>
      </c>
      <c r="J54" s="6" t="s">
        <v>72</v>
      </c>
      <c r="K54" s="6" t="s">
        <v>72</v>
      </c>
      <c r="L54" s="6" t="s">
        <v>72</v>
      </c>
      <c r="M54" s="6" t="s">
        <v>72</v>
      </c>
      <c r="N54" s="6" t="s">
        <v>72</v>
      </c>
      <c r="O54" s="6" t="s">
        <v>72</v>
      </c>
      <c r="P54" s="7" t="s">
        <v>72</v>
      </c>
    </row>
    <row r="55" spans="2:17" x14ac:dyDescent="0.15">
      <c r="B55" s="107"/>
      <c r="C55" s="8" t="s">
        <v>60</v>
      </c>
      <c r="D55" s="9" t="s">
        <v>72</v>
      </c>
      <c r="E55" s="10" t="s">
        <v>72</v>
      </c>
      <c r="F55" s="10" t="s">
        <v>72</v>
      </c>
      <c r="G55" s="10" t="s">
        <v>72</v>
      </c>
      <c r="H55" s="10" t="s">
        <v>72</v>
      </c>
      <c r="I55" s="10" t="s">
        <v>72</v>
      </c>
      <c r="J55" s="10" t="s">
        <v>72</v>
      </c>
      <c r="K55" s="10" t="s">
        <v>72</v>
      </c>
      <c r="L55" s="10" t="s">
        <v>72</v>
      </c>
      <c r="M55" s="10" t="s">
        <v>72</v>
      </c>
      <c r="N55" s="10" t="s">
        <v>72</v>
      </c>
      <c r="O55" s="10" t="s">
        <v>72</v>
      </c>
      <c r="P55" s="11" t="s">
        <v>72</v>
      </c>
    </row>
    <row r="56" spans="2:17" x14ac:dyDescent="0.15">
      <c r="B56" s="107"/>
      <c r="C56" s="24" t="s">
        <v>61</v>
      </c>
      <c r="D56" s="9" t="s">
        <v>72</v>
      </c>
      <c r="E56" s="10" t="s">
        <v>72</v>
      </c>
      <c r="F56" s="10" t="s">
        <v>72</v>
      </c>
      <c r="G56" s="10" t="s">
        <v>72</v>
      </c>
      <c r="H56" s="10" t="s">
        <v>72</v>
      </c>
      <c r="I56" s="10" t="s">
        <v>72</v>
      </c>
      <c r="J56" s="10" t="s">
        <v>72</v>
      </c>
      <c r="K56" s="10" t="s">
        <v>72</v>
      </c>
      <c r="L56" s="10" t="s">
        <v>72</v>
      </c>
      <c r="M56" s="10" t="s">
        <v>72</v>
      </c>
      <c r="N56" s="10" t="s">
        <v>72</v>
      </c>
      <c r="O56" s="10" t="s">
        <v>72</v>
      </c>
      <c r="P56" s="11" t="s">
        <v>72</v>
      </c>
    </row>
    <row r="57" spans="2:17" ht="14.25" thickBot="1" x14ac:dyDescent="0.2">
      <c r="B57" s="118"/>
      <c r="C57" s="48" t="s">
        <v>13</v>
      </c>
      <c r="D57" s="42" t="s">
        <v>72</v>
      </c>
      <c r="E57" s="43" t="s">
        <v>72</v>
      </c>
      <c r="F57" s="43" t="s">
        <v>72</v>
      </c>
      <c r="G57" s="43" t="s">
        <v>72</v>
      </c>
      <c r="H57" s="10" t="s">
        <v>72</v>
      </c>
      <c r="I57" s="43" t="s">
        <v>72</v>
      </c>
      <c r="J57" s="10" t="s">
        <v>72</v>
      </c>
      <c r="K57" s="43" t="s">
        <v>72</v>
      </c>
      <c r="L57" s="43" t="s">
        <v>72</v>
      </c>
      <c r="M57" s="43" t="s">
        <v>72</v>
      </c>
      <c r="N57" s="43" t="s">
        <v>72</v>
      </c>
      <c r="O57" s="43" t="s">
        <v>72</v>
      </c>
      <c r="P57" s="11" t="s">
        <v>72</v>
      </c>
    </row>
    <row r="58" spans="2:17" ht="14.25" thickBot="1" x14ac:dyDescent="0.2">
      <c r="B58" s="119" t="s">
        <v>62</v>
      </c>
      <c r="C58" s="120"/>
      <c r="D58" s="22">
        <f>D16+D25+D38+D45+D51+D52</f>
        <v>51334</v>
      </c>
      <c r="E58" s="23">
        <f t="shared" ref="E58:P58" si="12">E16+E25+E38+E45+E51+E52</f>
        <v>4146</v>
      </c>
      <c r="F58" s="23">
        <f t="shared" si="12"/>
        <v>67062</v>
      </c>
      <c r="G58" s="23">
        <f t="shared" si="12"/>
        <v>1234</v>
      </c>
      <c r="H58" s="23">
        <f>H16+H25+H38+H45+H51+H52</f>
        <v>244</v>
      </c>
      <c r="I58" s="23">
        <f t="shared" si="12"/>
        <v>15588</v>
      </c>
      <c r="J58" s="23">
        <f t="shared" si="12"/>
        <v>6259</v>
      </c>
      <c r="K58" s="23">
        <f t="shared" si="12"/>
        <v>15297</v>
      </c>
      <c r="L58" s="23">
        <f t="shared" si="12"/>
        <v>318</v>
      </c>
      <c r="M58" s="23">
        <f t="shared" si="12"/>
        <v>213</v>
      </c>
      <c r="N58" s="23">
        <f t="shared" si="12"/>
        <v>1792</v>
      </c>
      <c r="O58" s="23">
        <f t="shared" si="12"/>
        <v>1252</v>
      </c>
      <c r="P58" s="21">
        <f t="shared" si="12"/>
        <v>164739</v>
      </c>
    </row>
    <row r="59" spans="2:17" x14ac:dyDescent="0.15"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2:17" x14ac:dyDescent="0.15"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2:17" x14ac:dyDescent="0.15"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</sheetData>
  <mergeCells count="11">
    <mergeCell ref="B46:B51"/>
    <mergeCell ref="B52:C52"/>
    <mergeCell ref="B53:C53"/>
    <mergeCell ref="B54:B57"/>
    <mergeCell ref="B58:C58"/>
    <mergeCell ref="B39:B45"/>
    <mergeCell ref="B2:C3"/>
    <mergeCell ref="D2:P2"/>
    <mergeCell ref="B4:B16"/>
    <mergeCell ref="B17:B25"/>
    <mergeCell ref="B26:B38"/>
  </mergeCells>
  <phoneticPr fontId="1"/>
  <pageMargins left="0" right="0" top="0" bottom="0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9"/>
  <sheetViews>
    <sheetView zoomScaleNormal="100" zoomScaleSheetLayoutView="70" workbookViewId="0">
      <selection activeCell="E22" sqref="E22"/>
    </sheetView>
  </sheetViews>
  <sheetFormatPr defaultRowHeight="13.5" x14ac:dyDescent="0.15"/>
  <cols>
    <col min="1" max="1" width="1.625" style="26" customWidth="1"/>
    <col min="2" max="2" width="2.875" style="26" bestFit="1" customWidth="1"/>
    <col min="3" max="3" width="26.375" style="26" bestFit="1" customWidth="1"/>
    <col min="4" max="16384" width="9" style="26"/>
  </cols>
  <sheetData>
    <row r="1" spans="2:16" ht="14.25" thickBot="1" x14ac:dyDescent="0.2">
      <c r="B1" s="26" t="s">
        <v>106</v>
      </c>
      <c r="P1" s="59"/>
    </row>
    <row r="2" spans="2:16" ht="13.5" customHeight="1" x14ac:dyDescent="0.15">
      <c r="B2" s="109" t="s">
        <v>0</v>
      </c>
      <c r="C2" s="121"/>
      <c r="D2" s="113" t="s">
        <v>1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5"/>
    </row>
    <row r="3" spans="2:16" ht="41.25" thickBot="1" x14ac:dyDescent="0.2">
      <c r="B3" s="111"/>
      <c r="C3" s="122"/>
      <c r="D3" s="49" t="s">
        <v>2</v>
      </c>
      <c r="E3" s="1" t="s">
        <v>3</v>
      </c>
      <c r="F3" s="1" t="s">
        <v>4</v>
      </c>
      <c r="G3" s="2" t="s">
        <v>5</v>
      </c>
      <c r="H3" s="2" t="s">
        <v>6</v>
      </c>
      <c r="I3" s="2" t="s">
        <v>7</v>
      </c>
      <c r="J3" s="1" t="s">
        <v>8</v>
      </c>
      <c r="K3" s="2" t="s">
        <v>9</v>
      </c>
      <c r="L3" s="2" t="s">
        <v>64</v>
      </c>
      <c r="M3" s="2" t="s">
        <v>10</v>
      </c>
      <c r="N3" s="2" t="s">
        <v>11</v>
      </c>
      <c r="O3" s="2" t="s">
        <v>12</v>
      </c>
      <c r="P3" s="60" t="s">
        <v>62</v>
      </c>
    </row>
    <row r="4" spans="2:16" ht="13.5" customHeight="1" x14ac:dyDescent="0.15">
      <c r="B4" s="106" t="s">
        <v>14</v>
      </c>
      <c r="C4" s="4" t="s">
        <v>15</v>
      </c>
      <c r="D4" s="5">
        <v>112</v>
      </c>
      <c r="E4" s="6">
        <v>12</v>
      </c>
      <c r="F4" s="6">
        <v>50873</v>
      </c>
      <c r="G4" s="6">
        <v>204</v>
      </c>
      <c r="H4" s="6">
        <v>5</v>
      </c>
      <c r="I4" s="6">
        <v>37</v>
      </c>
      <c r="J4" s="6">
        <v>22</v>
      </c>
      <c r="K4" s="6">
        <v>33</v>
      </c>
      <c r="L4" s="6">
        <v>0</v>
      </c>
      <c r="M4" s="6">
        <v>7</v>
      </c>
      <c r="N4" s="6">
        <v>3</v>
      </c>
      <c r="O4" s="6">
        <v>86</v>
      </c>
      <c r="P4" s="69">
        <f>SUM(D4:O4)</f>
        <v>51394</v>
      </c>
    </row>
    <row r="5" spans="2:16" x14ac:dyDescent="0.15">
      <c r="B5" s="107"/>
      <c r="C5" s="8" t="s">
        <v>16</v>
      </c>
      <c r="D5" s="9">
        <v>283</v>
      </c>
      <c r="E5" s="10">
        <v>502</v>
      </c>
      <c r="F5" s="10">
        <v>2</v>
      </c>
      <c r="G5" s="10">
        <v>0</v>
      </c>
      <c r="H5" s="10">
        <v>0</v>
      </c>
      <c r="I5" s="10">
        <v>3</v>
      </c>
      <c r="J5" s="10">
        <v>0</v>
      </c>
      <c r="K5" s="10">
        <v>4</v>
      </c>
      <c r="L5" s="10">
        <v>0</v>
      </c>
      <c r="M5" s="10">
        <v>0</v>
      </c>
      <c r="N5" s="10">
        <v>0</v>
      </c>
      <c r="O5" s="10">
        <v>10</v>
      </c>
      <c r="P5" s="35">
        <f t="shared" ref="P5:P6" si="0">SUM(D5:O5)</f>
        <v>804</v>
      </c>
    </row>
    <row r="6" spans="2:16" x14ac:dyDescent="0.15">
      <c r="B6" s="107"/>
      <c r="C6" s="8" t="s">
        <v>17</v>
      </c>
      <c r="D6" s="9">
        <v>169</v>
      </c>
      <c r="E6" s="10">
        <v>761</v>
      </c>
      <c r="F6" s="10">
        <v>6</v>
      </c>
      <c r="G6" s="10">
        <v>0</v>
      </c>
      <c r="H6" s="10">
        <v>0</v>
      </c>
      <c r="I6" s="10">
        <v>12</v>
      </c>
      <c r="J6" s="10">
        <v>3</v>
      </c>
      <c r="K6" s="10">
        <v>8</v>
      </c>
      <c r="L6" s="10">
        <v>0</v>
      </c>
      <c r="M6" s="10">
        <v>0</v>
      </c>
      <c r="N6" s="10">
        <v>3</v>
      </c>
      <c r="O6" s="10">
        <v>5</v>
      </c>
      <c r="P6" s="35">
        <f t="shared" si="0"/>
        <v>967</v>
      </c>
    </row>
    <row r="7" spans="2:16" x14ac:dyDescent="0.15">
      <c r="B7" s="107"/>
      <c r="C7" s="8" t="s">
        <v>18</v>
      </c>
      <c r="D7" s="9">
        <v>146</v>
      </c>
      <c r="E7" s="10">
        <v>1004</v>
      </c>
      <c r="F7" s="10">
        <v>3</v>
      </c>
      <c r="G7" s="10">
        <v>0</v>
      </c>
      <c r="H7" s="10">
        <v>0</v>
      </c>
      <c r="I7" s="10">
        <v>8</v>
      </c>
      <c r="J7" s="10">
        <v>4</v>
      </c>
      <c r="K7" s="10">
        <v>9</v>
      </c>
      <c r="L7" s="10">
        <v>0</v>
      </c>
      <c r="M7" s="10">
        <v>1</v>
      </c>
      <c r="N7" s="10">
        <v>1</v>
      </c>
      <c r="O7" s="10">
        <v>12</v>
      </c>
      <c r="P7" s="35">
        <f>SUM(D7:O7)</f>
        <v>1188</v>
      </c>
    </row>
    <row r="8" spans="2:16" x14ac:dyDescent="0.15">
      <c r="B8" s="107"/>
      <c r="C8" s="8" t="s">
        <v>70</v>
      </c>
      <c r="D8" s="9" t="s">
        <v>73</v>
      </c>
      <c r="E8" s="10" t="s">
        <v>73</v>
      </c>
      <c r="F8" s="10" t="s">
        <v>73</v>
      </c>
      <c r="G8" s="10" t="s">
        <v>72</v>
      </c>
      <c r="H8" s="10" t="s">
        <v>72</v>
      </c>
      <c r="I8" s="10" t="s">
        <v>72</v>
      </c>
      <c r="J8" s="10" t="s">
        <v>72</v>
      </c>
      <c r="K8" s="10" t="s">
        <v>72</v>
      </c>
      <c r="L8" s="10" t="s">
        <v>72</v>
      </c>
      <c r="M8" s="10" t="s">
        <v>72</v>
      </c>
      <c r="N8" s="10" t="s">
        <v>72</v>
      </c>
      <c r="O8" s="10" t="s">
        <v>72</v>
      </c>
      <c r="P8" s="18" t="s">
        <v>72</v>
      </c>
    </row>
    <row r="9" spans="2:16" x14ac:dyDescent="0.15">
      <c r="B9" s="107"/>
      <c r="C9" s="8" t="s">
        <v>71</v>
      </c>
      <c r="D9" s="9" t="s">
        <v>73</v>
      </c>
      <c r="E9" s="10" t="s">
        <v>73</v>
      </c>
      <c r="F9" s="10" t="s">
        <v>73</v>
      </c>
      <c r="G9" s="10" t="s">
        <v>72</v>
      </c>
      <c r="H9" s="10" t="s">
        <v>72</v>
      </c>
      <c r="I9" s="10" t="s">
        <v>72</v>
      </c>
      <c r="J9" s="10" t="s">
        <v>72</v>
      </c>
      <c r="K9" s="10" t="s">
        <v>72</v>
      </c>
      <c r="L9" s="10" t="s">
        <v>72</v>
      </c>
      <c r="M9" s="10" t="s">
        <v>72</v>
      </c>
      <c r="N9" s="10" t="s">
        <v>72</v>
      </c>
      <c r="O9" s="10" t="s">
        <v>72</v>
      </c>
      <c r="P9" s="18" t="s">
        <v>72</v>
      </c>
    </row>
    <row r="10" spans="2:16" x14ac:dyDescent="0.15">
      <c r="B10" s="107"/>
      <c r="C10" s="8" t="s">
        <v>21</v>
      </c>
      <c r="D10" s="9">
        <v>69</v>
      </c>
      <c r="E10" s="10">
        <v>2</v>
      </c>
      <c r="F10" s="10">
        <v>8</v>
      </c>
      <c r="G10" s="10">
        <v>1</v>
      </c>
      <c r="H10" s="10">
        <v>0</v>
      </c>
      <c r="I10" s="10">
        <v>4</v>
      </c>
      <c r="J10" s="10">
        <v>0</v>
      </c>
      <c r="K10" s="10">
        <v>1</v>
      </c>
      <c r="L10" s="10">
        <v>0</v>
      </c>
      <c r="M10" s="10">
        <v>0</v>
      </c>
      <c r="N10" s="10">
        <v>0</v>
      </c>
      <c r="O10" s="10">
        <v>0</v>
      </c>
      <c r="P10" s="35">
        <f>SUM(D10:O10)</f>
        <v>85</v>
      </c>
    </row>
    <row r="11" spans="2:16" x14ac:dyDescent="0.15">
      <c r="B11" s="107"/>
      <c r="C11" s="8" t="s">
        <v>22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35">
        <f>SUM(D11:O11)</f>
        <v>0</v>
      </c>
    </row>
    <row r="12" spans="2:16" x14ac:dyDescent="0.15">
      <c r="B12" s="107"/>
      <c r="C12" s="8" t="s">
        <v>23</v>
      </c>
      <c r="D12" s="9">
        <v>184</v>
      </c>
      <c r="E12" s="10">
        <v>18</v>
      </c>
      <c r="F12" s="10">
        <v>256</v>
      </c>
      <c r="G12" s="10">
        <v>5</v>
      </c>
      <c r="H12" s="10">
        <v>1</v>
      </c>
      <c r="I12" s="10">
        <v>28</v>
      </c>
      <c r="J12" s="10">
        <v>5</v>
      </c>
      <c r="K12" s="10">
        <v>20</v>
      </c>
      <c r="L12" s="10">
        <v>0</v>
      </c>
      <c r="M12" s="10">
        <v>0</v>
      </c>
      <c r="N12" s="10">
        <v>2</v>
      </c>
      <c r="O12" s="10">
        <v>9</v>
      </c>
      <c r="P12" s="35">
        <f t="shared" ref="P12:P14" si="1">SUM(D12:O12)</f>
        <v>528</v>
      </c>
    </row>
    <row r="13" spans="2:16" x14ac:dyDescent="0.15">
      <c r="B13" s="107"/>
      <c r="C13" s="8" t="s">
        <v>24</v>
      </c>
      <c r="D13" s="9">
        <v>14</v>
      </c>
      <c r="E13" s="10">
        <v>1</v>
      </c>
      <c r="F13" s="10">
        <v>9</v>
      </c>
      <c r="G13" s="10">
        <v>0</v>
      </c>
      <c r="H13" s="10">
        <v>2</v>
      </c>
      <c r="I13" s="10">
        <v>3</v>
      </c>
      <c r="J13" s="10">
        <v>0</v>
      </c>
      <c r="K13" s="10">
        <v>2</v>
      </c>
      <c r="L13" s="10">
        <v>0</v>
      </c>
      <c r="M13" s="10">
        <v>0</v>
      </c>
      <c r="N13" s="10">
        <v>0</v>
      </c>
      <c r="O13" s="10">
        <v>1</v>
      </c>
      <c r="P13" s="35">
        <f t="shared" si="1"/>
        <v>32</v>
      </c>
    </row>
    <row r="14" spans="2:16" x14ac:dyDescent="0.15">
      <c r="B14" s="107"/>
      <c r="C14" s="8" t="s">
        <v>25</v>
      </c>
      <c r="D14" s="9">
        <v>1168</v>
      </c>
      <c r="E14" s="10">
        <v>119</v>
      </c>
      <c r="F14" s="10">
        <v>96</v>
      </c>
      <c r="G14" s="10">
        <v>3</v>
      </c>
      <c r="H14" s="10">
        <v>2</v>
      </c>
      <c r="I14" s="10">
        <v>48</v>
      </c>
      <c r="J14" s="10">
        <v>3</v>
      </c>
      <c r="K14" s="10">
        <v>16</v>
      </c>
      <c r="L14" s="10">
        <v>1</v>
      </c>
      <c r="M14" s="10">
        <v>1</v>
      </c>
      <c r="N14" s="10">
        <v>8</v>
      </c>
      <c r="O14" s="10">
        <v>27</v>
      </c>
      <c r="P14" s="35">
        <f t="shared" si="1"/>
        <v>1492</v>
      </c>
    </row>
    <row r="15" spans="2:16" x14ac:dyDescent="0.15">
      <c r="B15" s="107"/>
      <c r="C15" s="8" t="s">
        <v>26</v>
      </c>
      <c r="D15" s="9" t="s">
        <v>73</v>
      </c>
      <c r="E15" s="10" t="s">
        <v>73</v>
      </c>
      <c r="F15" s="10" t="s">
        <v>72</v>
      </c>
      <c r="G15" s="10" t="s">
        <v>72</v>
      </c>
      <c r="H15" s="10" t="s">
        <v>72</v>
      </c>
      <c r="I15" s="10" t="s">
        <v>72</v>
      </c>
      <c r="J15" s="10" t="s">
        <v>72</v>
      </c>
      <c r="K15" s="10" t="s">
        <v>72</v>
      </c>
      <c r="L15" s="10" t="s">
        <v>72</v>
      </c>
      <c r="M15" s="10" t="s">
        <v>72</v>
      </c>
      <c r="N15" s="10" t="s">
        <v>72</v>
      </c>
      <c r="O15" s="10" t="s">
        <v>72</v>
      </c>
      <c r="P15" s="18" t="s">
        <v>72</v>
      </c>
    </row>
    <row r="16" spans="2:16" ht="14.25" thickBot="1" x14ac:dyDescent="0.2">
      <c r="B16" s="108"/>
      <c r="C16" s="12" t="s">
        <v>13</v>
      </c>
      <c r="D16" s="36">
        <f>SUM(D4:D15)</f>
        <v>2145</v>
      </c>
      <c r="E16" s="37">
        <f>SUM(E4:E15)</f>
        <v>2419</v>
      </c>
      <c r="F16" s="37">
        <f t="shared" ref="F16:O16" si="2">SUM(F4:F15)</f>
        <v>51253</v>
      </c>
      <c r="G16" s="37">
        <f t="shared" si="2"/>
        <v>213</v>
      </c>
      <c r="H16" s="37">
        <f t="shared" si="2"/>
        <v>10</v>
      </c>
      <c r="I16" s="37">
        <f t="shared" si="2"/>
        <v>143</v>
      </c>
      <c r="J16" s="37">
        <f t="shared" si="2"/>
        <v>37</v>
      </c>
      <c r="K16" s="37">
        <f t="shared" si="2"/>
        <v>93</v>
      </c>
      <c r="L16" s="37">
        <f t="shared" si="2"/>
        <v>1</v>
      </c>
      <c r="M16" s="37">
        <f t="shared" si="2"/>
        <v>9</v>
      </c>
      <c r="N16" s="37">
        <f t="shared" si="2"/>
        <v>17</v>
      </c>
      <c r="O16" s="37">
        <f t="shared" si="2"/>
        <v>150</v>
      </c>
      <c r="P16" s="38">
        <f t="shared" ref="P16:P45" si="3">SUM(D16:O16)</f>
        <v>56490</v>
      </c>
    </row>
    <row r="17" spans="2:16" ht="13.5" customHeight="1" x14ac:dyDescent="0.15">
      <c r="B17" s="106" t="s">
        <v>27</v>
      </c>
      <c r="C17" s="4" t="s">
        <v>28</v>
      </c>
      <c r="D17" s="16">
        <v>618</v>
      </c>
      <c r="E17" s="17">
        <v>10</v>
      </c>
      <c r="F17" s="17">
        <v>773</v>
      </c>
      <c r="G17" s="17">
        <v>15</v>
      </c>
      <c r="H17" s="17">
        <v>1</v>
      </c>
      <c r="I17" s="17">
        <v>45</v>
      </c>
      <c r="J17" s="17">
        <v>10</v>
      </c>
      <c r="K17" s="17">
        <v>50</v>
      </c>
      <c r="L17" s="17">
        <v>2</v>
      </c>
      <c r="M17" s="17">
        <v>0</v>
      </c>
      <c r="N17" s="17">
        <v>2</v>
      </c>
      <c r="O17" s="17">
        <v>10</v>
      </c>
      <c r="P17" s="35">
        <f>SUM(D17:O17)</f>
        <v>1536</v>
      </c>
    </row>
    <row r="18" spans="2:16" x14ac:dyDescent="0.15">
      <c r="B18" s="107"/>
      <c r="C18" s="8" t="s">
        <v>29</v>
      </c>
      <c r="D18" s="9">
        <v>649</v>
      </c>
      <c r="E18" s="10">
        <v>2</v>
      </c>
      <c r="F18" s="10">
        <v>3</v>
      </c>
      <c r="G18" s="10">
        <v>3</v>
      </c>
      <c r="H18" s="10">
        <v>0</v>
      </c>
      <c r="I18" s="10">
        <v>181</v>
      </c>
      <c r="J18" s="10">
        <v>8</v>
      </c>
      <c r="K18" s="10">
        <v>142</v>
      </c>
      <c r="L18" s="10">
        <v>3</v>
      </c>
      <c r="M18" s="10">
        <v>1</v>
      </c>
      <c r="N18" s="10">
        <v>18</v>
      </c>
      <c r="O18" s="10">
        <v>16</v>
      </c>
      <c r="P18" s="35">
        <f t="shared" ref="P18:P24" si="4">SUM(D18:O18)</f>
        <v>1026</v>
      </c>
    </row>
    <row r="19" spans="2:16" x14ac:dyDescent="0.15">
      <c r="B19" s="107"/>
      <c r="C19" s="8" t="s">
        <v>30</v>
      </c>
      <c r="D19" s="9">
        <v>1012</v>
      </c>
      <c r="E19" s="10">
        <v>73</v>
      </c>
      <c r="F19" s="10">
        <v>115</v>
      </c>
      <c r="G19" s="10">
        <v>10</v>
      </c>
      <c r="H19" s="10">
        <v>1</v>
      </c>
      <c r="I19" s="10">
        <v>637</v>
      </c>
      <c r="J19" s="10">
        <v>83</v>
      </c>
      <c r="K19" s="10">
        <v>276</v>
      </c>
      <c r="L19" s="10">
        <v>19</v>
      </c>
      <c r="M19" s="10">
        <v>0</v>
      </c>
      <c r="N19" s="10">
        <v>118</v>
      </c>
      <c r="O19" s="10">
        <v>30</v>
      </c>
      <c r="P19" s="35">
        <f t="shared" si="4"/>
        <v>2374</v>
      </c>
    </row>
    <row r="20" spans="2:16" x14ac:dyDescent="0.15">
      <c r="B20" s="107"/>
      <c r="C20" s="8" t="s">
        <v>31</v>
      </c>
      <c r="D20" s="9">
        <v>78</v>
      </c>
      <c r="E20" s="10">
        <v>4</v>
      </c>
      <c r="F20" s="10">
        <v>175</v>
      </c>
      <c r="G20" s="10">
        <v>1</v>
      </c>
      <c r="H20" s="10">
        <v>0</v>
      </c>
      <c r="I20" s="10">
        <v>12</v>
      </c>
      <c r="J20" s="10">
        <v>1</v>
      </c>
      <c r="K20" s="10">
        <v>8</v>
      </c>
      <c r="L20" s="10">
        <v>1</v>
      </c>
      <c r="M20" s="10">
        <v>0</v>
      </c>
      <c r="N20" s="10">
        <v>1</v>
      </c>
      <c r="O20" s="10">
        <v>1</v>
      </c>
      <c r="P20" s="35">
        <f t="shared" si="4"/>
        <v>282</v>
      </c>
    </row>
    <row r="21" spans="2:16" x14ac:dyDescent="0.15">
      <c r="B21" s="107"/>
      <c r="C21" s="8" t="s">
        <v>32</v>
      </c>
      <c r="D21" s="9">
        <v>40</v>
      </c>
      <c r="E21" s="10">
        <v>8</v>
      </c>
      <c r="F21" s="10">
        <v>153</v>
      </c>
      <c r="G21" s="10">
        <v>4</v>
      </c>
      <c r="H21" s="10">
        <v>0</v>
      </c>
      <c r="I21" s="10">
        <v>12</v>
      </c>
      <c r="J21" s="10">
        <v>4</v>
      </c>
      <c r="K21" s="10">
        <v>33</v>
      </c>
      <c r="L21" s="10">
        <v>0</v>
      </c>
      <c r="M21" s="10">
        <v>0</v>
      </c>
      <c r="N21" s="10">
        <v>0</v>
      </c>
      <c r="O21" s="10">
        <v>7</v>
      </c>
      <c r="P21" s="35">
        <f t="shared" si="4"/>
        <v>261</v>
      </c>
    </row>
    <row r="22" spans="2:16" x14ac:dyDescent="0.15">
      <c r="B22" s="107"/>
      <c r="C22" s="8" t="s">
        <v>33</v>
      </c>
      <c r="D22" s="9" t="s">
        <v>73</v>
      </c>
      <c r="E22" s="10" t="s">
        <v>73</v>
      </c>
      <c r="F22" s="10" t="s">
        <v>72</v>
      </c>
      <c r="G22" s="10" t="s">
        <v>72</v>
      </c>
      <c r="H22" s="10" t="s">
        <v>72</v>
      </c>
      <c r="I22" s="10" t="s">
        <v>72</v>
      </c>
      <c r="J22" s="10" t="s">
        <v>72</v>
      </c>
      <c r="K22" s="10" t="s">
        <v>72</v>
      </c>
      <c r="L22" s="10" t="s">
        <v>72</v>
      </c>
      <c r="M22" s="10" t="s">
        <v>72</v>
      </c>
      <c r="N22" s="10" t="s">
        <v>72</v>
      </c>
      <c r="O22" s="10" t="s">
        <v>72</v>
      </c>
      <c r="P22" s="11" t="s">
        <v>72</v>
      </c>
    </row>
    <row r="23" spans="2:16" x14ac:dyDescent="0.15">
      <c r="B23" s="107"/>
      <c r="C23" s="8" t="s">
        <v>34</v>
      </c>
      <c r="D23" s="9" t="s">
        <v>73</v>
      </c>
      <c r="E23" s="10" t="s">
        <v>73</v>
      </c>
      <c r="F23" s="10" t="s">
        <v>72</v>
      </c>
      <c r="G23" s="10" t="s">
        <v>72</v>
      </c>
      <c r="H23" s="10" t="s">
        <v>72</v>
      </c>
      <c r="I23" s="10" t="s">
        <v>72</v>
      </c>
      <c r="J23" s="10" t="s">
        <v>72</v>
      </c>
      <c r="K23" s="10" t="s">
        <v>72</v>
      </c>
      <c r="L23" s="10" t="s">
        <v>72</v>
      </c>
      <c r="M23" s="10" t="s">
        <v>72</v>
      </c>
      <c r="N23" s="10" t="s">
        <v>72</v>
      </c>
      <c r="O23" s="10" t="s">
        <v>72</v>
      </c>
      <c r="P23" s="11" t="s">
        <v>72</v>
      </c>
    </row>
    <row r="24" spans="2:16" x14ac:dyDescent="0.15">
      <c r="B24" s="107"/>
      <c r="C24" s="8" t="s">
        <v>12</v>
      </c>
      <c r="D24" s="9">
        <v>40</v>
      </c>
      <c r="E24" s="10">
        <v>3</v>
      </c>
      <c r="F24" s="10">
        <v>111</v>
      </c>
      <c r="G24" s="10">
        <v>2</v>
      </c>
      <c r="H24" s="10">
        <v>0</v>
      </c>
      <c r="I24" s="10">
        <v>17</v>
      </c>
      <c r="J24" s="10">
        <v>4</v>
      </c>
      <c r="K24" s="10">
        <v>17</v>
      </c>
      <c r="L24" s="10">
        <v>0</v>
      </c>
      <c r="M24" s="10">
        <v>0</v>
      </c>
      <c r="N24" s="10">
        <v>1</v>
      </c>
      <c r="O24" s="10">
        <v>2</v>
      </c>
      <c r="P24" s="35">
        <f t="shared" si="4"/>
        <v>197</v>
      </c>
    </row>
    <row r="25" spans="2:16" ht="14.25" thickBot="1" x14ac:dyDescent="0.2">
      <c r="B25" s="108"/>
      <c r="C25" s="12" t="s">
        <v>13</v>
      </c>
      <c r="D25" s="36">
        <f>SUM(D17:D24)</f>
        <v>2437</v>
      </c>
      <c r="E25" s="37">
        <f>SUM(E17:E24)</f>
        <v>100</v>
      </c>
      <c r="F25" s="37">
        <f t="shared" ref="F25:O25" si="5">SUM(F17:F24)</f>
        <v>1330</v>
      </c>
      <c r="G25" s="37">
        <f t="shared" si="5"/>
        <v>35</v>
      </c>
      <c r="H25" s="37">
        <f t="shared" si="5"/>
        <v>2</v>
      </c>
      <c r="I25" s="37">
        <f t="shared" si="5"/>
        <v>904</v>
      </c>
      <c r="J25" s="37">
        <f t="shared" si="5"/>
        <v>110</v>
      </c>
      <c r="K25" s="37">
        <f t="shared" si="5"/>
        <v>526</v>
      </c>
      <c r="L25" s="37">
        <f t="shared" si="5"/>
        <v>25</v>
      </c>
      <c r="M25" s="37">
        <f t="shared" si="5"/>
        <v>1</v>
      </c>
      <c r="N25" s="37">
        <f t="shared" si="5"/>
        <v>140</v>
      </c>
      <c r="O25" s="37">
        <f t="shared" si="5"/>
        <v>66</v>
      </c>
      <c r="P25" s="38">
        <f t="shared" si="3"/>
        <v>5676</v>
      </c>
    </row>
    <row r="26" spans="2:16" ht="13.5" customHeight="1" x14ac:dyDescent="0.15">
      <c r="B26" s="106" t="s">
        <v>35</v>
      </c>
      <c r="C26" s="4" t="s">
        <v>36</v>
      </c>
      <c r="D26" s="16">
        <v>11</v>
      </c>
      <c r="E26" s="17">
        <v>0</v>
      </c>
      <c r="F26" s="17">
        <v>29</v>
      </c>
      <c r="G26" s="17">
        <v>0</v>
      </c>
      <c r="H26" s="17">
        <v>0</v>
      </c>
      <c r="I26" s="17">
        <v>5</v>
      </c>
      <c r="J26" s="17">
        <v>1</v>
      </c>
      <c r="K26" s="17">
        <v>13</v>
      </c>
      <c r="L26" s="17">
        <v>0</v>
      </c>
      <c r="M26" s="17">
        <v>0</v>
      </c>
      <c r="N26" s="17">
        <v>1</v>
      </c>
      <c r="O26" s="17">
        <v>3</v>
      </c>
      <c r="P26" s="35">
        <f>SUM(D26:O26)</f>
        <v>63</v>
      </c>
    </row>
    <row r="27" spans="2:16" x14ac:dyDescent="0.15">
      <c r="B27" s="107"/>
      <c r="C27" s="8" t="s">
        <v>37</v>
      </c>
      <c r="D27" s="9">
        <v>4</v>
      </c>
      <c r="E27" s="10">
        <v>0</v>
      </c>
      <c r="F27" s="10">
        <v>166</v>
      </c>
      <c r="G27" s="10">
        <v>1</v>
      </c>
      <c r="H27" s="10">
        <v>0</v>
      </c>
      <c r="I27" s="10">
        <v>18</v>
      </c>
      <c r="J27" s="10">
        <v>5</v>
      </c>
      <c r="K27" s="10">
        <v>12</v>
      </c>
      <c r="L27" s="10">
        <v>0</v>
      </c>
      <c r="M27" s="10">
        <v>0</v>
      </c>
      <c r="N27" s="10">
        <v>1</v>
      </c>
      <c r="O27" s="10">
        <v>0</v>
      </c>
      <c r="P27" s="35">
        <f t="shared" ref="P27:P37" si="6">SUM(D27:O27)</f>
        <v>207</v>
      </c>
    </row>
    <row r="28" spans="2:16" x14ac:dyDescent="0.15">
      <c r="B28" s="107"/>
      <c r="C28" s="8" t="s">
        <v>38</v>
      </c>
      <c r="D28" s="9">
        <v>79</v>
      </c>
      <c r="E28" s="10">
        <v>8</v>
      </c>
      <c r="F28" s="10">
        <v>171</v>
      </c>
      <c r="G28" s="10">
        <v>13</v>
      </c>
      <c r="H28" s="10">
        <v>0</v>
      </c>
      <c r="I28" s="10">
        <v>20</v>
      </c>
      <c r="J28" s="10">
        <v>4</v>
      </c>
      <c r="K28" s="10">
        <v>27</v>
      </c>
      <c r="L28" s="10">
        <v>0</v>
      </c>
      <c r="M28" s="10">
        <v>0</v>
      </c>
      <c r="N28" s="10">
        <v>0</v>
      </c>
      <c r="O28" s="10">
        <v>3</v>
      </c>
      <c r="P28" s="35">
        <f t="shared" si="6"/>
        <v>325</v>
      </c>
    </row>
    <row r="29" spans="2:16" x14ac:dyDescent="0.15">
      <c r="B29" s="107"/>
      <c r="C29" s="8" t="s">
        <v>39</v>
      </c>
      <c r="D29" s="9">
        <v>87</v>
      </c>
      <c r="E29" s="10">
        <v>5</v>
      </c>
      <c r="F29" s="10">
        <v>4</v>
      </c>
      <c r="G29" s="10">
        <v>1</v>
      </c>
      <c r="H29" s="10">
        <v>0</v>
      </c>
      <c r="I29" s="10">
        <v>33</v>
      </c>
      <c r="J29" s="10">
        <v>4</v>
      </c>
      <c r="K29" s="10">
        <v>13</v>
      </c>
      <c r="L29" s="10">
        <v>1</v>
      </c>
      <c r="M29" s="10">
        <v>0</v>
      </c>
      <c r="N29" s="10">
        <v>3</v>
      </c>
      <c r="O29" s="10">
        <v>3</v>
      </c>
      <c r="P29" s="35">
        <f t="shared" si="6"/>
        <v>154</v>
      </c>
    </row>
    <row r="30" spans="2:16" x14ac:dyDescent="0.15">
      <c r="B30" s="107"/>
      <c r="C30" s="8" t="s">
        <v>40</v>
      </c>
      <c r="D30" s="9">
        <v>19</v>
      </c>
      <c r="E30" s="10">
        <v>1</v>
      </c>
      <c r="F30" s="10">
        <v>171</v>
      </c>
      <c r="G30" s="10">
        <v>3</v>
      </c>
      <c r="H30" s="10">
        <v>0</v>
      </c>
      <c r="I30" s="10">
        <v>27</v>
      </c>
      <c r="J30" s="10">
        <v>14</v>
      </c>
      <c r="K30" s="10">
        <v>10</v>
      </c>
      <c r="L30" s="10">
        <v>0</v>
      </c>
      <c r="M30" s="10">
        <v>0</v>
      </c>
      <c r="N30" s="10">
        <v>1</v>
      </c>
      <c r="O30" s="10">
        <v>2</v>
      </c>
      <c r="P30" s="35">
        <f t="shared" si="6"/>
        <v>248</v>
      </c>
    </row>
    <row r="31" spans="2:16" x14ac:dyDescent="0.15">
      <c r="B31" s="107"/>
      <c r="C31" s="8" t="s">
        <v>41</v>
      </c>
      <c r="D31" s="9">
        <v>0</v>
      </c>
      <c r="E31" s="10">
        <v>0</v>
      </c>
      <c r="F31" s="10">
        <v>1536</v>
      </c>
      <c r="G31" s="10">
        <v>3</v>
      </c>
      <c r="H31" s="10">
        <v>0</v>
      </c>
      <c r="I31" s="10">
        <v>2</v>
      </c>
      <c r="J31" s="10">
        <v>1</v>
      </c>
      <c r="K31" s="10">
        <v>1</v>
      </c>
      <c r="L31" s="10">
        <v>0</v>
      </c>
      <c r="M31" s="10">
        <v>2</v>
      </c>
      <c r="N31" s="10">
        <v>0</v>
      </c>
      <c r="O31" s="10">
        <v>2</v>
      </c>
      <c r="P31" s="35">
        <f t="shared" si="6"/>
        <v>1547</v>
      </c>
    </row>
    <row r="32" spans="2:16" x14ac:dyDescent="0.15">
      <c r="B32" s="107"/>
      <c r="C32" s="8" t="s">
        <v>42</v>
      </c>
      <c r="D32" s="9">
        <v>21</v>
      </c>
      <c r="E32" s="10">
        <v>1</v>
      </c>
      <c r="F32" s="10">
        <v>196</v>
      </c>
      <c r="G32" s="10">
        <v>2</v>
      </c>
      <c r="H32" s="10">
        <v>0</v>
      </c>
      <c r="I32" s="10">
        <v>16</v>
      </c>
      <c r="J32" s="10">
        <v>4</v>
      </c>
      <c r="K32" s="10">
        <v>25</v>
      </c>
      <c r="L32" s="10">
        <v>1</v>
      </c>
      <c r="M32" s="10">
        <v>0</v>
      </c>
      <c r="N32" s="10">
        <v>0</v>
      </c>
      <c r="O32" s="10">
        <v>6</v>
      </c>
      <c r="P32" s="35">
        <f t="shared" si="6"/>
        <v>272</v>
      </c>
    </row>
    <row r="33" spans="2:16" x14ac:dyDescent="0.15">
      <c r="B33" s="107"/>
      <c r="C33" s="8" t="s">
        <v>43</v>
      </c>
      <c r="D33" s="9">
        <v>0</v>
      </c>
      <c r="E33" s="10">
        <v>0</v>
      </c>
      <c r="F33" s="10">
        <v>6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35">
        <f t="shared" si="6"/>
        <v>6</v>
      </c>
    </row>
    <row r="34" spans="2:16" x14ac:dyDescent="0.15">
      <c r="B34" s="107"/>
      <c r="C34" s="8" t="s">
        <v>44</v>
      </c>
      <c r="D34" s="9">
        <v>0</v>
      </c>
      <c r="E34" s="10">
        <v>0</v>
      </c>
      <c r="F34" s="10">
        <v>2</v>
      </c>
      <c r="G34" s="10">
        <v>0</v>
      </c>
      <c r="H34" s="10">
        <v>0</v>
      </c>
      <c r="I34" s="10">
        <v>1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2</v>
      </c>
      <c r="P34" s="35">
        <f t="shared" si="6"/>
        <v>5</v>
      </c>
    </row>
    <row r="35" spans="2:16" x14ac:dyDescent="0.15">
      <c r="B35" s="107"/>
      <c r="C35" s="8" t="s">
        <v>45</v>
      </c>
      <c r="D35" s="9">
        <v>2</v>
      </c>
      <c r="E35" s="10">
        <v>0</v>
      </c>
      <c r="F35" s="10">
        <v>6</v>
      </c>
      <c r="G35" s="10">
        <v>0</v>
      </c>
      <c r="H35" s="10">
        <v>0</v>
      </c>
      <c r="I35" s="10">
        <v>0</v>
      </c>
      <c r="J35" s="10">
        <v>0</v>
      </c>
      <c r="K35" s="10">
        <v>2</v>
      </c>
      <c r="L35" s="10">
        <v>0</v>
      </c>
      <c r="M35" s="10">
        <v>0</v>
      </c>
      <c r="N35" s="10">
        <v>1</v>
      </c>
      <c r="O35" s="10">
        <v>6</v>
      </c>
      <c r="P35" s="35">
        <f t="shared" si="6"/>
        <v>17</v>
      </c>
    </row>
    <row r="36" spans="2:16" x14ac:dyDescent="0.15">
      <c r="B36" s="107"/>
      <c r="C36" s="8" t="s">
        <v>46</v>
      </c>
      <c r="D36" s="9">
        <v>9</v>
      </c>
      <c r="E36" s="10">
        <v>2</v>
      </c>
      <c r="F36" s="10">
        <v>5</v>
      </c>
      <c r="G36" s="10">
        <v>0</v>
      </c>
      <c r="H36" s="10">
        <v>0</v>
      </c>
      <c r="I36" s="10">
        <v>5</v>
      </c>
      <c r="J36" s="10">
        <v>1</v>
      </c>
      <c r="K36" s="10">
        <v>3</v>
      </c>
      <c r="L36" s="10">
        <v>0</v>
      </c>
      <c r="M36" s="10">
        <v>0</v>
      </c>
      <c r="N36" s="10">
        <v>0</v>
      </c>
      <c r="O36" s="10">
        <v>0</v>
      </c>
      <c r="P36" s="35">
        <f t="shared" si="6"/>
        <v>25</v>
      </c>
    </row>
    <row r="37" spans="2:16" x14ac:dyDescent="0.15">
      <c r="B37" s="107"/>
      <c r="C37" s="8" t="s">
        <v>12</v>
      </c>
      <c r="D37" s="9">
        <v>11</v>
      </c>
      <c r="E37" s="10">
        <v>3</v>
      </c>
      <c r="F37" s="10">
        <v>75</v>
      </c>
      <c r="G37" s="10">
        <v>0</v>
      </c>
      <c r="H37" s="10">
        <v>1</v>
      </c>
      <c r="I37" s="10">
        <v>9</v>
      </c>
      <c r="J37" s="10">
        <v>3</v>
      </c>
      <c r="K37" s="10">
        <v>14</v>
      </c>
      <c r="L37" s="10">
        <v>0</v>
      </c>
      <c r="M37" s="10">
        <v>0</v>
      </c>
      <c r="N37" s="10">
        <v>0</v>
      </c>
      <c r="O37" s="10">
        <v>2</v>
      </c>
      <c r="P37" s="35">
        <f t="shared" si="6"/>
        <v>118</v>
      </c>
    </row>
    <row r="38" spans="2:16" ht="14.25" thickBot="1" x14ac:dyDescent="0.2">
      <c r="B38" s="108"/>
      <c r="C38" s="12" t="s">
        <v>13</v>
      </c>
      <c r="D38" s="36">
        <f>SUM(D26:D37)</f>
        <v>243</v>
      </c>
      <c r="E38" s="37">
        <f>SUM(E26:E37)</f>
        <v>20</v>
      </c>
      <c r="F38" s="37">
        <f t="shared" ref="F38:O38" si="7">SUM(F26:F37)</f>
        <v>2367</v>
      </c>
      <c r="G38" s="37">
        <f t="shared" si="7"/>
        <v>23</v>
      </c>
      <c r="H38" s="37">
        <f t="shared" si="7"/>
        <v>1</v>
      </c>
      <c r="I38" s="37">
        <f t="shared" si="7"/>
        <v>136</v>
      </c>
      <c r="J38" s="37">
        <f t="shared" si="7"/>
        <v>37</v>
      </c>
      <c r="K38" s="37">
        <f t="shared" si="7"/>
        <v>120</v>
      </c>
      <c r="L38" s="37">
        <f t="shared" si="7"/>
        <v>2</v>
      </c>
      <c r="M38" s="37">
        <f t="shared" si="7"/>
        <v>2</v>
      </c>
      <c r="N38" s="37">
        <f t="shared" si="7"/>
        <v>7</v>
      </c>
      <c r="O38" s="37">
        <f t="shared" si="7"/>
        <v>29</v>
      </c>
      <c r="P38" s="38">
        <f t="shared" si="3"/>
        <v>2987</v>
      </c>
    </row>
    <row r="39" spans="2:16" ht="13.5" customHeight="1" x14ac:dyDescent="0.15">
      <c r="B39" s="106" t="s">
        <v>47</v>
      </c>
      <c r="C39" s="4" t="s">
        <v>48</v>
      </c>
      <c r="D39" s="16">
        <v>248</v>
      </c>
      <c r="E39" s="17">
        <v>54</v>
      </c>
      <c r="F39" s="17">
        <v>56704</v>
      </c>
      <c r="G39" s="17">
        <v>286</v>
      </c>
      <c r="H39" s="17">
        <v>9</v>
      </c>
      <c r="I39" s="17">
        <v>1300</v>
      </c>
      <c r="J39" s="17">
        <v>212</v>
      </c>
      <c r="K39" s="17">
        <v>955</v>
      </c>
      <c r="L39" s="17">
        <v>2</v>
      </c>
      <c r="M39" s="17">
        <v>16</v>
      </c>
      <c r="N39" s="17">
        <v>20</v>
      </c>
      <c r="O39" s="17">
        <v>218</v>
      </c>
      <c r="P39" s="35">
        <f>SUM(D39:O39)</f>
        <v>60024</v>
      </c>
    </row>
    <row r="40" spans="2:16" x14ac:dyDescent="0.15">
      <c r="B40" s="107"/>
      <c r="C40" s="8" t="s">
        <v>49</v>
      </c>
      <c r="D40" s="9">
        <v>472</v>
      </c>
      <c r="E40" s="10">
        <v>269</v>
      </c>
      <c r="F40" s="10">
        <v>114</v>
      </c>
      <c r="G40" s="10">
        <v>40</v>
      </c>
      <c r="H40" s="10">
        <v>1</v>
      </c>
      <c r="I40" s="10">
        <v>187</v>
      </c>
      <c r="J40" s="10">
        <v>33</v>
      </c>
      <c r="K40" s="10">
        <v>274</v>
      </c>
      <c r="L40" s="10">
        <v>3</v>
      </c>
      <c r="M40" s="10">
        <v>1</v>
      </c>
      <c r="N40" s="10">
        <v>8</v>
      </c>
      <c r="O40" s="10">
        <v>84</v>
      </c>
      <c r="P40" s="35">
        <f t="shared" ref="P40:P44" si="8">SUM(D40:O40)</f>
        <v>1486</v>
      </c>
    </row>
    <row r="41" spans="2:16" x14ac:dyDescent="0.15">
      <c r="B41" s="107"/>
      <c r="C41" s="8" t="s">
        <v>50</v>
      </c>
      <c r="D41" s="9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</v>
      </c>
      <c r="P41" s="35">
        <f t="shared" si="8"/>
        <v>1</v>
      </c>
    </row>
    <row r="42" spans="2:16" x14ac:dyDescent="0.15">
      <c r="B42" s="107"/>
      <c r="C42" s="8" t="s">
        <v>51</v>
      </c>
      <c r="D42" s="9">
        <v>0</v>
      </c>
      <c r="E42" s="10">
        <v>0</v>
      </c>
      <c r="F42" s="10">
        <v>0</v>
      </c>
      <c r="G42" s="10">
        <v>0</v>
      </c>
      <c r="H42" s="10">
        <v>0</v>
      </c>
      <c r="I42" s="10">
        <v>1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35">
        <f t="shared" si="8"/>
        <v>1</v>
      </c>
    </row>
    <row r="43" spans="2:16" x14ac:dyDescent="0.15">
      <c r="B43" s="107"/>
      <c r="C43" s="8" t="s">
        <v>52</v>
      </c>
      <c r="D43" s="9">
        <v>0</v>
      </c>
      <c r="E43" s="10">
        <v>0</v>
      </c>
      <c r="F43" s="10">
        <v>1</v>
      </c>
      <c r="G43" s="10">
        <v>0</v>
      </c>
      <c r="H43" s="10">
        <v>0</v>
      </c>
      <c r="I43" s="10">
        <v>0</v>
      </c>
      <c r="J43" s="10">
        <v>0</v>
      </c>
      <c r="K43" s="10">
        <v>1</v>
      </c>
      <c r="L43" s="10">
        <v>0</v>
      </c>
      <c r="M43" s="10">
        <v>0</v>
      </c>
      <c r="N43" s="10">
        <v>0</v>
      </c>
      <c r="O43" s="10">
        <v>0</v>
      </c>
      <c r="P43" s="35">
        <f t="shared" si="8"/>
        <v>2</v>
      </c>
    </row>
    <row r="44" spans="2:16" x14ac:dyDescent="0.15">
      <c r="B44" s="107"/>
      <c r="C44" s="8" t="s">
        <v>12</v>
      </c>
      <c r="D44" s="9">
        <v>17</v>
      </c>
      <c r="E44" s="10">
        <v>3</v>
      </c>
      <c r="F44" s="10">
        <v>37</v>
      </c>
      <c r="G44" s="10">
        <v>2</v>
      </c>
      <c r="H44" s="10">
        <v>0</v>
      </c>
      <c r="I44" s="10">
        <v>5</v>
      </c>
      <c r="J44" s="10">
        <v>9</v>
      </c>
      <c r="K44" s="10">
        <v>14</v>
      </c>
      <c r="L44" s="10">
        <v>0</v>
      </c>
      <c r="M44" s="10">
        <v>0</v>
      </c>
      <c r="N44" s="10">
        <v>0</v>
      </c>
      <c r="O44" s="10">
        <v>3</v>
      </c>
      <c r="P44" s="35">
        <f t="shared" si="8"/>
        <v>90</v>
      </c>
    </row>
    <row r="45" spans="2:16" ht="14.25" thickBot="1" x14ac:dyDescent="0.2">
      <c r="B45" s="108"/>
      <c r="C45" s="12" t="s">
        <v>13</v>
      </c>
      <c r="D45" s="36">
        <f>SUM(D39:D44)</f>
        <v>737</v>
      </c>
      <c r="E45" s="37">
        <f>SUM(E39:E44)</f>
        <v>326</v>
      </c>
      <c r="F45" s="37">
        <f t="shared" ref="F45:O45" si="9">SUM(F39:F44)</f>
        <v>56856</v>
      </c>
      <c r="G45" s="37">
        <f t="shared" si="9"/>
        <v>328</v>
      </c>
      <c r="H45" s="37">
        <f t="shared" si="9"/>
        <v>10</v>
      </c>
      <c r="I45" s="37">
        <f t="shared" si="9"/>
        <v>1493</v>
      </c>
      <c r="J45" s="37">
        <f t="shared" si="9"/>
        <v>254</v>
      </c>
      <c r="K45" s="37">
        <f t="shared" si="9"/>
        <v>1244</v>
      </c>
      <c r="L45" s="37">
        <f t="shared" si="9"/>
        <v>5</v>
      </c>
      <c r="M45" s="37">
        <f t="shared" si="9"/>
        <v>17</v>
      </c>
      <c r="N45" s="37">
        <f t="shared" si="9"/>
        <v>28</v>
      </c>
      <c r="O45" s="37">
        <f t="shared" si="9"/>
        <v>306</v>
      </c>
      <c r="P45" s="38">
        <f t="shared" si="3"/>
        <v>61604</v>
      </c>
    </row>
    <row r="46" spans="2:16" ht="13.5" customHeight="1" x14ac:dyDescent="0.15">
      <c r="B46" s="106" t="s">
        <v>53</v>
      </c>
      <c r="C46" s="4" t="s">
        <v>54</v>
      </c>
      <c r="D46" s="16">
        <v>4608</v>
      </c>
      <c r="E46" s="17">
        <v>140</v>
      </c>
      <c r="F46" s="17">
        <v>892</v>
      </c>
      <c r="G46" s="17">
        <v>18</v>
      </c>
      <c r="H46" s="17">
        <v>4</v>
      </c>
      <c r="I46" s="17">
        <v>3131</v>
      </c>
      <c r="J46" s="17">
        <v>213</v>
      </c>
      <c r="K46" s="17">
        <v>2221</v>
      </c>
      <c r="L46" s="17">
        <v>27</v>
      </c>
      <c r="M46" s="17">
        <v>4</v>
      </c>
      <c r="N46" s="17">
        <v>269</v>
      </c>
      <c r="O46" s="17">
        <v>70</v>
      </c>
      <c r="P46" s="35">
        <f>SUM(D46:O46)</f>
        <v>11597</v>
      </c>
    </row>
    <row r="47" spans="2:16" x14ac:dyDescent="0.15">
      <c r="B47" s="107"/>
      <c r="C47" s="8" t="s">
        <v>55</v>
      </c>
      <c r="D47" s="9">
        <v>2374</v>
      </c>
      <c r="E47" s="10">
        <v>33</v>
      </c>
      <c r="F47" s="10">
        <v>2611</v>
      </c>
      <c r="G47" s="10">
        <v>35</v>
      </c>
      <c r="H47" s="10">
        <v>6</v>
      </c>
      <c r="I47" s="10">
        <v>1912</v>
      </c>
      <c r="J47" s="10">
        <v>195</v>
      </c>
      <c r="K47" s="10">
        <v>1280</v>
      </c>
      <c r="L47" s="10">
        <v>30</v>
      </c>
      <c r="M47" s="10">
        <v>1</v>
      </c>
      <c r="N47" s="10">
        <v>146</v>
      </c>
      <c r="O47" s="10">
        <v>63</v>
      </c>
      <c r="P47" s="35">
        <f t="shared" ref="P47:P51" si="10">SUM(D47:O47)</f>
        <v>8686</v>
      </c>
    </row>
    <row r="48" spans="2:16" x14ac:dyDescent="0.15">
      <c r="B48" s="107"/>
      <c r="C48" s="8" t="s">
        <v>56</v>
      </c>
      <c r="D48" s="9">
        <v>712</v>
      </c>
      <c r="E48" s="10">
        <v>6</v>
      </c>
      <c r="F48" s="10">
        <v>171</v>
      </c>
      <c r="G48" s="10">
        <v>5</v>
      </c>
      <c r="H48" s="10"/>
      <c r="I48" s="10">
        <v>413</v>
      </c>
      <c r="J48" s="10">
        <v>189</v>
      </c>
      <c r="K48" s="10">
        <v>394</v>
      </c>
      <c r="L48" s="10">
        <v>5</v>
      </c>
      <c r="M48" s="10"/>
      <c r="N48" s="10">
        <v>21</v>
      </c>
      <c r="O48" s="10">
        <v>17</v>
      </c>
      <c r="P48" s="35">
        <f t="shared" si="10"/>
        <v>1933</v>
      </c>
    </row>
    <row r="49" spans="2:16" x14ac:dyDescent="0.15">
      <c r="B49" s="107"/>
      <c r="C49" s="8" t="s">
        <v>57</v>
      </c>
      <c r="D49" s="9">
        <v>985</v>
      </c>
      <c r="E49" s="10">
        <v>40</v>
      </c>
      <c r="F49" s="10">
        <v>289</v>
      </c>
      <c r="G49" s="10">
        <v>15</v>
      </c>
      <c r="H49" s="10"/>
      <c r="I49" s="10">
        <v>773</v>
      </c>
      <c r="J49" s="10">
        <v>506</v>
      </c>
      <c r="K49" s="10">
        <v>1342</v>
      </c>
      <c r="L49" s="10">
        <v>12</v>
      </c>
      <c r="M49" s="10">
        <v>2</v>
      </c>
      <c r="N49" s="10">
        <v>60</v>
      </c>
      <c r="O49" s="10">
        <v>38</v>
      </c>
      <c r="P49" s="35">
        <f t="shared" si="10"/>
        <v>4062</v>
      </c>
    </row>
    <row r="50" spans="2:16" x14ac:dyDescent="0.15">
      <c r="B50" s="107"/>
      <c r="C50" s="8" t="s">
        <v>12</v>
      </c>
      <c r="D50" s="9">
        <v>22</v>
      </c>
      <c r="E50" s="10"/>
      <c r="F50" s="10">
        <v>10</v>
      </c>
      <c r="G50" s="10"/>
      <c r="H50" s="10"/>
      <c r="I50" s="10">
        <v>18</v>
      </c>
      <c r="J50" s="10">
        <v>11</v>
      </c>
      <c r="K50" s="10">
        <v>29</v>
      </c>
      <c r="L50" s="10"/>
      <c r="M50" s="10"/>
      <c r="N50" s="10"/>
      <c r="O50" s="10">
        <v>5</v>
      </c>
      <c r="P50" s="35">
        <f t="shared" si="10"/>
        <v>95</v>
      </c>
    </row>
    <row r="51" spans="2:16" ht="14.25" thickBot="1" x14ac:dyDescent="0.2">
      <c r="B51" s="108"/>
      <c r="C51" s="12" t="s">
        <v>13</v>
      </c>
      <c r="D51" s="36">
        <f>SUM(D46:D50)</f>
        <v>8701</v>
      </c>
      <c r="E51" s="37">
        <f>SUM(E46:E50)</f>
        <v>219</v>
      </c>
      <c r="F51" s="37">
        <f t="shared" ref="F51:O51" si="11">SUM(F46:F50)</f>
        <v>3973</v>
      </c>
      <c r="G51" s="37">
        <f t="shared" si="11"/>
        <v>73</v>
      </c>
      <c r="H51" s="37">
        <f t="shared" si="11"/>
        <v>10</v>
      </c>
      <c r="I51" s="37">
        <f t="shared" si="11"/>
        <v>6247</v>
      </c>
      <c r="J51" s="37">
        <f t="shared" si="11"/>
        <v>1114</v>
      </c>
      <c r="K51" s="37">
        <f t="shared" si="11"/>
        <v>5266</v>
      </c>
      <c r="L51" s="37">
        <f t="shared" si="11"/>
        <v>74</v>
      </c>
      <c r="M51" s="37">
        <f t="shared" si="11"/>
        <v>7</v>
      </c>
      <c r="N51" s="37">
        <f t="shared" si="11"/>
        <v>496</v>
      </c>
      <c r="O51" s="37">
        <f t="shared" si="11"/>
        <v>193</v>
      </c>
      <c r="P51" s="38">
        <f t="shared" si="10"/>
        <v>26373</v>
      </c>
    </row>
    <row r="52" spans="2:16" ht="14.25" thickBot="1" x14ac:dyDescent="0.2">
      <c r="B52" s="116" t="s">
        <v>66</v>
      </c>
      <c r="C52" s="117"/>
      <c r="D52" s="19">
        <v>0</v>
      </c>
      <c r="E52" s="20">
        <v>0</v>
      </c>
      <c r="F52" s="20">
        <v>23</v>
      </c>
      <c r="G52" s="20">
        <v>0</v>
      </c>
      <c r="H52" s="20">
        <v>0</v>
      </c>
      <c r="I52" s="20">
        <v>6</v>
      </c>
      <c r="J52" s="20">
        <v>0</v>
      </c>
      <c r="K52" s="20">
        <v>1</v>
      </c>
      <c r="L52" s="20">
        <v>0</v>
      </c>
      <c r="M52" s="20">
        <v>0</v>
      </c>
      <c r="N52" s="20">
        <v>0</v>
      </c>
      <c r="O52" s="20">
        <v>29</v>
      </c>
      <c r="P52" s="21">
        <f>SUM(D52:O52)</f>
        <v>59</v>
      </c>
    </row>
    <row r="53" spans="2:16" ht="14.25" thickBot="1" x14ac:dyDescent="0.2">
      <c r="B53" s="116" t="s">
        <v>67</v>
      </c>
      <c r="C53" s="117"/>
      <c r="D53" s="40" t="s">
        <v>72</v>
      </c>
      <c r="E53" s="41" t="s">
        <v>72</v>
      </c>
      <c r="F53" s="41" t="s">
        <v>72</v>
      </c>
      <c r="G53" s="41" t="s">
        <v>72</v>
      </c>
      <c r="H53" s="41" t="s">
        <v>72</v>
      </c>
      <c r="I53" s="41" t="s">
        <v>72</v>
      </c>
      <c r="J53" s="41" t="s">
        <v>72</v>
      </c>
      <c r="K53" s="41" t="s">
        <v>72</v>
      </c>
      <c r="L53" s="41" t="s">
        <v>72</v>
      </c>
      <c r="M53" s="41" t="s">
        <v>72</v>
      </c>
      <c r="N53" s="41" t="s">
        <v>72</v>
      </c>
      <c r="O53" s="41" t="s">
        <v>72</v>
      </c>
      <c r="P53" s="39" t="s">
        <v>72</v>
      </c>
    </row>
    <row r="54" spans="2:16" ht="13.5" customHeight="1" x14ac:dyDescent="0.15">
      <c r="B54" s="106" t="s">
        <v>58</v>
      </c>
      <c r="C54" s="4" t="s">
        <v>59</v>
      </c>
      <c r="D54" s="30" t="s">
        <v>72</v>
      </c>
      <c r="E54" s="31" t="s">
        <v>72</v>
      </c>
      <c r="F54" s="31" t="s">
        <v>72</v>
      </c>
      <c r="G54" s="31" t="s">
        <v>72</v>
      </c>
      <c r="H54" s="31" t="s">
        <v>72</v>
      </c>
      <c r="I54" s="31" t="s">
        <v>72</v>
      </c>
      <c r="J54" s="31" t="s">
        <v>72</v>
      </c>
      <c r="K54" s="31" t="s">
        <v>72</v>
      </c>
      <c r="L54" s="31" t="s">
        <v>72</v>
      </c>
      <c r="M54" s="31" t="s">
        <v>72</v>
      </c>
      <c r="N54" s="31" t="s">
        <v>72</v>
      </c>
      <c r="O54" s="31" t="s">
        <v>72</v>
      </c>
      <c r="P54" s="32" t="s">
        <v>72</v>
      </c>
    </row>
    <row r="55" spans="2:16" x14ac:dyDescent="0.15">
      <c r="B55" s="107"/>
      <c r="C55" s="8" t="s">
        <v>60</v>
      </c>
      <c r="D55" s="33" t="s">
        <v>72</v>
      </c>
      <c r="E55" s="34" t="s">
        <v>72</v>
      </c>
      <c r="F55" s="34" t="s">
        <v>72</v>
      </c>
      <c r="G55" s="34" t="s">
        <v>72</v>
      </c>
      <c r="H55" s="34" t="s">
        <v>72</v>
      </c>
      <c r="I55" s="34" t="s">
        <v>72</v>
      </c>
      <c r="J55" s="34" t="s">
        <v>72</v>
      </c>
      <c r="K55" s="34" t="s">
        <v>72</v>
      </c>
      <c r="L55" s="34" t="s">
        <v>72</v>
      </c>
      <c r="M55" s="34" t="s">
        <v>72</v>
      </c>
      <c r="N55" s="34" t="s">
        <v>72</v>
      </c>
      <c r="O55" s="34" t="s">
        <v>72</v>
      </c>
      <c r="P55" s="35" t="s">
        <v>72</v>
      </c>
    </row>
    <row r="56" spans="2:16" x14ac:dyDescent="0.15">
      <c r="B56" s="107"/>
      <c r="C56" s="24" t="s">
        <v>61</v>
      </c>
      <c r="D56" s="33" t="s">
        <v>72</v>
      </c>
      <c r="E56" s="34" t="s">
        <v>72</v>
      </c>
      <c r="F56" s="34" t="s">
        <v>72</v>
      </c>
      <c r="G56" s="34" t="s">
        <v>72</v>
      </c>
      <c r="H56" s="34" t="s">
        <v>72</v>
      </c>
      <c r="I56" s="34" t="s">
        <v>72</v>
      </c>
      <c r="J56" s="34" t="s">
        <v>72</v>
      </c>
      <c r="K56" s="34" t="s">
        <v>72</v>
      </c>
      <c r="L56" s="34" t="s">
        <v>72</v>
      </c>
      <c r="M56" s="34" t="s">
        <v>72</v>
      </c>
      <c r="N56" s="34" t="s">
        <v>72</v>
      </c>
      <c r="O56" s="34" t="s">
        <v>72</v>
      </c>
      <c r="P56" s="35" t="s">
        <v>72</v>
      </c>
    </row>
    <row r="57" spans="2:16" ht="14.25" thickBot="1" x14ac:dyDescent="0.2">
      <c r="B57" s="118"/>
      <c r="C57" s="48" t="s">
        <v>13</v>
      </c>
      <c r="D57" s="36" t="s">
        <v>72</v>
      </c>
      <c r="E57" s="37" t="s">
        <v>72</v>
      </c>
      <c r="F57" s="37" t="s">
        <v>72</v>
      </c>
      <c r="G57" s="37" t="s">
        <v>72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8" t="s">
        <v>72</v>
      </c>
    </row>
    <row r="58" spans="2:16" ht="14.25" thickBot="1" x14ac:dyDescent="0.2">
      <c r="B58" s="119" t="s">
        <v>62</v>
      </c>
      <c r="C58" s="120"/>
      <c r="D58" s="40">
        <f>D16+D25+D38+D45+D51+D52</f>
        <v>14263</v>
      </c>
      <c r="E58" s="41">
        <f t="shared" ref="E58:O58" si="12">E16+E25+E38+E45+E51+E52</f>
        <v>3084</v>
      </c>
      <c r="F58" s="41">
        <f t="shared" si="12"/>
        <v>115802</v>
      </c>
      <c r="G58" s="41">
        <f t="shared" si="12"/>
        <v>672</v>
      </c>
      <c r="H58" s="41">
        <f t="shared" si="12"/>
        <v>33</v>
      </c>
      <c r="I58" s="41">
        <f t="shared" si="12"/>
        <v>8929</v>
      </c>
      <c r="J58" s="41">
        <f t="shared" si="12"/>
        <v>1552</v>
      </c>
      <c r="K58" s="41">
        <f t="shared" si="12"/>
        <v>7250</v>
      </c>
      <c r="L58" s="41">
        <f t="shared" si="12"/>
        <v>107</v>
      </c>
      <c r="M58" s="41">
        <f t="shared" si="12"/>
        <v>36</v>
      </c>
      <c r="N58" s="41">
        <f t="shared" si="12"/>
        <v>688</v>
      </c>
      <c r="O58" s="41">
        <f t="shared" si="12"/>
        <v>773</v>
      </c>
      <c r="P58" s="39">
        <f>P16+P25+P38+P45+P51+P52</f>
        <v>153189</v>
      </c>
    </row>
    <row r="59" spans="2:16" x14ac:dyDescent="0.15">
      <c r="P59" s="28"/>
    </row>
  </sheetData>
  <mergeCells count="11">
    <mergeCell ref="B46:B51"/>
    <mergeCell ref="B52:C52"/>
    <mergeCell ref="B53:C53"/>
    <mergeCell ref="B54:B57"/>
    <mergeCell ref="B58:C58"/>
    <mergeCell ref="B39:B45"/>
    <mergeCell ref="B2:C3"/>
    <mergeCell ref="D2:P2"/>
    <mergeCell ref="B4:B16"/>
    <mergeCell ref="B17:B25"/>
    <mergeCell ref="B26:B38"/>
  </mergeCells>
  <phoneticPr fontId="1"/>
  <pageMargins left="0" right="0" top="0" bottom="0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8"/>
  <sheetViews>
    <sheetView zoomScaleNormal="100" zoomScaleSheetLayoutView="66" workbookViewId="0">
      <selection activeCell="E22" sqref="E22"/>
    </sheetView>
  </sheetViews>
  <sheetFormatPr defaultRowHeight="13.5" x14ac:dyDescent="0.15"/>
  <cols>
    <col min="1" max="1" width="1.625" style="26" customWidth="1"/>
    <col min="2" max="2" width="2.875" style="26" bestFit="1" customWidth="1"/>
    <col min="3" max="3" width="26.375" style="26" bestFit="1" customWidth="1"/>
    <col min="4" max="16384" width="9" style="26"/>
  </cols>
  <sheetData>
    <row r="1" spans="2:16" ht="14.25" thickBot="1" x14ac:dyDescent="0.2">
      <c r="B1" s="26" t="s">
        <v>107</v>
      </c>
      <c r="P1" s="59"/>
    </row>
    <row r="2" spans="2:16" ht="13.5" customHeight="1" x14ac:dyDescent="0.15">
      <c r="B2" s="109" t="s">
        <v>0</v>
      </c>
      <c r="C2" s="121"/>
      <c r="D2" s="113" t="s">
        <v>1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5"/>
    </row>
    <row r="3" spans="2:16" ht="41.25" thickBot="1" x14ac:dyDescent="0.2">
      <c r="B3" s="111"/>
      <c r="C3" s="122"/>
      <c r="D3" s="25" t="s">
        <v>2</v>
      </c>
      <c r="E3" s="1" t="s">
        <v>3</v>
      </c>
      <c r="F3" s="1" t="s">
        <v>4</v>
      </c>
      <c r="G3" s="2" t="s">
        <v>5</v>
      </c>
      <c r="H3" s="2" t="s">
        <v>6</v>
      </c>
      <c r="I3" s="2" t="s">
        <v>7</v>
      </c>
      <c r="J3" s="1" t="s">
        <v>8</v>
      </c>
      <c r="K3" s="2" t="s">
        <v>9</v>
      </c>
      <c r="L3" s="2" t="s">
        <v>64</v>
      </c>
      <c r="M3" s="2" t="s">
        <v>10</v>
      </c>
      <c r="N3" s="2" t="s">
        <v>11</v>
      </c>
      <c r="O3" s="2" t="s">
        <v>12</v>
      </c>
      <c r="P3" s="60" t="s">
        <v>62</v>
      </c>
    </row>
    <row r="4" spans="2:16" ht="13.5" customHeight="1" x14ac:dyDescent="0.15">
      <c r="B4" s="106" t="s">
        <v>14</v>
      </c>
      <c r="C4" s="4" t="s">
        <v>15</v>
      </c>
      <c r="D4" s="5">
        <v>64</v>
      </c>
      <c r="E4" s="6">
        <v>14</v>
      </c>
      <c r="F4" s="6">
        <v>35377</v>
      </c>
      <c r="G4" s="6">
        <v>112</v>
      </c>
      <c r="H4" s="6">
        <v>1</v>
      </c>
      <c r="I4" s="6">
        <v>18</v>
      </c>
      <c r="J4" s="6">
        <v>9</v>
      </c>
      <c r="K4" s="6">
        <v>17</v>
      </c>
      <c r="L4" s="6">
        <v>0</v>
      </c>
      <c r="M4" s="6">
        <v>17</v>
      </c>
      <c r="N4" s="6">
        <v>2</v>
      </c>
      <c r="O4" s="6">
        <v>29</v>
      </c>
      <c r="P4" s="18">
        <f>SUM(D4:O4)</f>
        <v>35660</v>
      </c>
    </row>
    <row r="5" spans="2:16" x14ac:dyDescent="0.15">
      <c r="B5" s="107"/>
      <c r="C5" s="8" t="s">
        <v>16</v>
      </c>
      <c r="D5" s="9" t="s">
        <v>73</v>
      </c>
      <c r="E5" s="10" t="s">
        <v>73</v>
      </c>
      <c r="F5" s="10" t="s">
        <v>72</v>
      </c>
      <c r="G5" s="10" t="s">
        <v>72</v>
      </c>
      <c r="H5" s="10" t="s">
        <v>72</v>
      </c>
      <c r="I5" s="10" t="s">
        <v>72</v>
      </c>
      <c r="J5" s="10" t="s">
        <v>72</v>
      </c>
      <c r="K5" s="10" t="s">
        <v>72</v>
      </c>
      <c r="L5" s="10" t="s">
        <v>72</v>
      </c>
      <c r="M5" s="10" t="s">
        <v>72</v>
      </c>
      <c r="N5" s="10" t="s">
        <v>72</v>
      </c>
      <c r="O5" s="10" t="s">
        <v>72</v>
      </c>
      <c r="P5" s="18" t="s">
        <v>72</v>
      </c>
    </row>
    <row r="6" spans="2:16" x14ac:dyDescent="0.15">
      <c r="B6" s="107"/>
      <c r="C6" s="8" t="s">
        <v>17</v>
      </c>
      <c r="D6" s="9">
        <v>49</v>
      </c>
      <c r="E6" s="10">
        <v>117</v>
      </c>
      <c r="F6" s="10">
        <v>0</v>
      </c>
      <c r="G6" s="10">
        <v>0</v>
      </c>
      <c r="H6" s="10">
        <v>0</v>
      </c>
      <c r="I6" s="10">
        <v>3</v>
      </c>
      <c r="J6" s="10">
        <v>0</v>
      </c>
      <c r="K6" s="10">
        <v>3</v>
      </c>
      <c r="L6" s="10">
        <v>0</v>
      </c>
      <c r="M6" s="10">
        <v>0</v>
      </c>
      <c r="N6" s="10">
        <v>4</v>
      </c>
      <c r="O6" s="10">
        <v>0</v>
      </c>
      <c r="P6" s="11">
        <f t="shared" ref="P6:P14" si="0">SUM(D6:O6)</f>
        <v>176</v>
      </c>
    </row>
    <row r="7" spans="2:16" x14ac:dyDescent="0.15">
      <c r="B7" s="107"/>
      <c r="C7" s="8" t="s">
        <v>18</v>
      </c>
      <c r="D7" s="9" t="s">
        <v>73</v>
      </c>
      <c r="E7" s="10" t="s">
        <v>73</v>
      </c>
      <c r="F7" s="10" t="s">
        <v>72</v>
      </c>
      <c r="G7" s="10" t="s">
        <v>72</v>
      </c>
      <c r="H7" s="10" t="s">
        <v>72</v>
      </c>
      <c r="I7" s="10" t="s">
        <v>72</v>
      </c>
      <c r="J7" s="10" t="s">
        <v>72</v>
      </c>
      <c r="K7" s="10" t="s">
        <v>72</v>
      </c>
      <c r="L7" s="10" t="s">
        <v>72</v>
      </c>
      <c r="M7" s="10" t="s">
        <v>72</v>
      </c>
      <c r="N7" s="10" t="s">
        <v>72</v>
      </c>
      <c r="O7" s="10" t="s">
        <v>72</v>
      </c>
      <c r="P7" s="18" t="s">
        <v>72</v>
      </c>
    </row>
    <row r="8" spans="2:16" x14ac:dyDescent="0.15">
      <c r="B8" s="107"/>
      <c r="C8" s="8" t="s">
        <v>68</v>
      </c>
      <c r="D8" s="9">
        <v>3</v>
      </c>
      <c r="E8" s="10">
        <v>53</v>
      </c>
      <c r="F8" s="10">
        <v>0</v>
      </c>
      <c r="G8" s="10">
        <v>0</v>
      </c>
      <c r="H8" s="10">
        <v>0</v>
      </c>
      <c r="I8" s="10">
        <v>1</v>
      </c>
      <c r="J8" s="10">
        <v>1</v>
      </c>
      <c r="K8" s="10">
        <v>3</v>
      </c>
      <c r="L8" s="10">
        <v>1</v>
      </c>
      <c r="M8" s="10">
        <v>0</v>
      </c>
      <c r="N8" s="10">
        <v>0</v>
      </c>
      <c r="O8" s="10">
        <v>4</v>
      </c>
      <c r="P8" s="11">
        <f t="shared" si="0"/>
        <v>66</v>
      </c>
    </row>
    <row r="9" spans="2:16" x14ac:dyDescent="0.15">
      <c r="B9" s="107"/>
      <c r="C9" s="8" t="s">
        <v>69</v>
      </c>
      <c r="D9" s="9">
        <v>14</v>
      </c>
      <c r="E9" s="10">
        <v>297</v>
      </c>
      <c r="F9" s="10">
        <v>2</v>
      </c>
      <c r="G9" s="10">
        <v>0</v>
      </c>
      <c r="H9" s="10">
        <v>0</v>
      </c>
      <c r="I9" s="10">
        <v>2</v>
      </c>
      <c r="J9" s="10">
        <v>0</v>
      </c>
      <c r="K9" s="10">
        <v>2</v>
      </c>
      <c r="L9" s="10">
        <v>0</v>
      </c>
      <c r="M9" s="10">
        <v>0</v>
      </c>
      <c r="N9" s="10">
        <v>0</v>
      </c>
      <c r="O9" s="10">
        <v>3</v>
      </c>
      <c r="P9" s="11">
        <f t="shared" si="0"/>
        <v>320</v>
      </c>
    </row>
    <row r="10" spans="2:16" x14ac:dyDescent="0.15">
      <c r="B10" s="107"/>
      <c r="C10" s="8" t="s">
        <v>21</v>
      </c>
      <c r="D10" s="9" t="s">
        <v>73</v>
      </c>
      <c r="E10" s="10" t="s">
        <v>73</v>
      </c>
      <c r="F10" s="10" t="s">
        <v>72</v>
      </c>
      <c r="G10" s="10" t="s">
        <v>72</v>
      </c>
      <c r="H10" s="10" t="s">
        <v>72</v>
      </c>
      <c r="I10" s="10" t="s">
        <v>72</v>
      </c>
      <c r="J10" s="10" t="s">
        <v>72</v>
      </c>
      <c r="K10" s="10" t="s">
        <v>72</v>
      </c>
      <c r="L10" s="10" t="s">
        <v>72</v>
      </c>
      <c r="M10" s="10" t="s">
        <v>72</v>
      </c>
      <c r="N10" s="10" t="s">
        <v>72</v>
      </c>
      <c r="O10" s="10" t="s">
        <v>72</v>
      </c>
      <c r="P10" s="18" t="s">
        <v>72</v>
      </c>
    </row>
    <row r="11" spans="2:16" x14ac:dyDescent="0.15">
      <c r="B11" s="107"/>
      <c r="C11" s="8" t="s">
        <v>22</v>
      </c>
      <c r="D11" s="9" t="s">
        <v>73</v>
      </c>
      <c r="E11" s="10" t="s">
        <v>73</v>
      </c>
      <c r="F11" s="10" t="s">
        <v>72</v>
      </c>
      <c r="G11" s="10" t="s">
        <v>72</v>
      </c>
      <c r="H11" s="10" t="s">
        <v>72</v>
      </c>
      <c r="I11" s="10" t="s">
        <v>72</v>
      </c>
      <c r="J11" s="10" t="s">
        <v>72</v>
      </c>
      <c r="K11" s="10" t="s">
        <v>72</v>
      </c>
      <c r="L11" s="10" t="s">
        <v>72</v>
      </c>
      <c r="M11" s="10" t="s">
        <v>72</v>
      </c>
      <c r="N11" s="10" t="s">
        <v>72</v>
      </c>
      <c r="O11" s="10" t="s">
        <v>72</v>
      </c>
      <c r="P11" s="18" t="s">
        <v>72</v>
      </c>
    </row>
    <row r="12" spans="2:16" x14ac:dyDescent="0.15">
      <c r="B12" s="107"/>
      <c r="C12" s="8" t="s">
        <v>23</v>
      </c>
      <c r="D12" s="9">
        <v>29</v>
      </c>
      <c r="E12" s="10">
        <v>25</v>
      </c>
      <c r="F12" s="10">
        <v>80</v>
      </c>
      <c r="G12" s="10">
        <v>7</v>
      </c>
      <c r="H12" s="10">
        <v>0</v>
      </c>
      <c r="I12" s="10">
        <v>1</v>
      </c>
      <c r="J12" s="10">
        <v>1</v>
      </c>
      <c r="K12" s="10">
        <v>4</v>
      </c>
      <c r="L12" s="10">
        <v>0</v>
      </c>
      <c r="M12" s="10">
        <v>0</v>
      </c>
      <c r="N12" s="10">
        <v>0</v>
      </c>
      <c r="O12" s="10">
        <v>3</v>
      </c>
      <c r="P12" s="11">
        <f t="shared" si="0"/>
        <v>150</v>
      </c>
    </row>
    <row r="13" spans="2:16" x14ac:dyDescent="0.15">
      <c r="B13" s="107"/>
      <c r="C13" s="8" t="s">
        <v>24</v>
      </c>
      <c r="D13" s="9">
        <v>20</v>
      </c>
      <c r="E13" s="10">
        <v>4</v>
      </c>
      <c r="F13" s="10">
        <v>6</v>
      </c>
      <c r="G13" s="10">
        <v>0</v>
      </c>
      <c r="H13" s="10">
        <v>1</v>
      </c>
      <c r="I13" s="10">
        <v>5</v>
      </c>
      <c r="J13" s="10">
        <v>1</v>
      </c>
      <c r="K13" s="10">
        <v>2</v>
      </c>
      <c r="L13" s="10">
        <v>1</v>
      </c>
      <c r="M13" s="10">
        <v>0</v>
      </c>
      <c r="N13" s="10">
        <v>1</v>
      </c>
      <c r="O13" s="10">
        <v>3</v>
      </c>
      <c r="P13" s="11">
        <f t="shared" si="0"/>
        <v>44</v>
      </c>
    </row>
    <row r="14" spans="2:16" x14ac:dyDescent="0.15">
      <c r="B14" s="107"/>
      <c r="C14" s="8" t="s">
        <v>25</v>
      </c>
      <c r="D14" s="9">
        <v>534</v>
      </c>
      <c r="E14" s="10">
        <v>749</v>
      </c>
      <c r="F14" s="10">
        <v>138</v>
      </c>
      <c r="G14" s="10">
        <v>9</v>
      </c>
      <c r="H14" s="10">
        <v>1</v>
      </c>
      <c r="I14" s="10">
        <v>58</v>
      </c>
      <c r="J14" s="10">
        <v>3</v>
      </c>
      <c r="K14" s="10">
        <v>30</v>
      </c>
      <c r="L14" s="10">
        <v>1</v>
      </c>
      <c r="M14" s="10">
        <v>0</v>
      </c>
      <c r="N14" s="10">
        <v>10</v>
      </c>
      <c r="O14" s="10">
        <v>52</v>
      </c>
      <c r="P14" s="11">
        <f t="shared" si="0"/>
        <v>1585</v>
      </c>
    </row>
    <row r="15" spans="2:16" x14ac:dyDescent="0.15">
      <c r="B15" s="107"/>
      <c r="C15" s="8" t="s">
        <v>26</v>
      </c>
      <c r="D15" s="9" t="s">
        <v>73</v>
      </c>
      <c r="E15" s="10" t="s">
        <v>73</v>
      </c>
      <c r="F15" s="10" t="s">
        <v>72</v>
      </c>
      <c r="G15" s="10" t="s">
        <v>72</v>
      </c>
      <c r="H15" s="10" t="s">
        <v>72</v>
      </c>
      <c r="I15" s="10" t="s">
        <v>72</v>
      </c>
      <c r="J15" s="10" t="s">
        <v>72</v>
      </c>
      <c r="K15" s="10" t="s">
        <v>72</v>
      </c>
      <c r="L15" s="10" t="s">
        <v>72</v>
      </c>
      <c r="M15" s="10" t="s">
        <v>72</v>
      </c>
      <c r="N15" s="10" t="s">
        <v>72</v>
      </c>
      <c r="O15" s="10" t="s">
        <v>72</v>
      </c>
      <c r="P15" s="11" t="s">
        <v>72</v>
      </c>
    </row>
    <row r="16" spans="2:16" ht="14.25" thickBot="1" x14ac:dyDescent="0.2">
      <c r="B16" s="108"/>
      <c r="C16" s="12" t="s">
        <v>13</v>
      </c>
      <c r="D16" s="13">
        <f>SUM(D4:D15)</f>
        <v>713</v>
      </c>
      <c r="E16" s="14">
        <f>SUM(E4:E15)</f>
        <v>1259</v>
      </c>
      <c r="F16" s="14">
        <f t="shared" ref="F16:O16" si="1">SUM(F4:F15)</f>
        <v>35603</v>
      </c>
      <c r="G16" s="14">
        <f t="shared" si="1"/>
        <v>128</v>
      </c>
      <c r="H16" s="14">
        <f t="shared" si="1"/>
        <v>3</v>
      </c>
      <c r="I16" s="14">
        <f t="shared" si="1"/>
        <v>88</v>
      </c>
      <c r="J16" s="14">
        <f t="shared" si="1"/>
        <v>15</v>
      </c>
      <c r="K16" s="14">
        <f t="shared" si="1"/>
        <v>61</v>
      </c>
      <c r="L16" s="14">
        <f t="shared" si="1"/>
        <v>3</v>
      </c>
      <c r="M16" s="14">
        <f t="shared" si="1"/>
        <v>17</v>
      </c>
      <c r="N16" s="14">
        <f t="shared" si="1"/>
        <v>17</v>
      </c>
      <c r="O16" s="14">
        <f t="shared" si="1"/>
        <v>94</v>
      </c>
      <c r="P16" s="15">
        <f t="shared" ref="P16:P51" si="2">SUM(D16:O16)</f>
        <v>38001</v>
      </c>
    </row>
    <row r="17" spans="2:16" ht="13.5" customHeight="1" x14ac:dyDescent="0.15">
      <c r="B17" s="106" t="s">
        <v>27</v>
      </c>
      <c r="C17" s="4" t="s">
        <v>28</v>
      </c>
      <c r="D17" s="16">
        <v>187</v>
      </c>
      <c r="E17" s="17">
        <v>11</v>
      </c>
      <c r="F17" s="17">
        <v>424</v>
      </c>
      <c r="G17" s="17">
        <v>5</v>
      </c>
      <c r="H17" s="17">
        <v>0</v>
      </c>
      <c r="I17" s="17">
        <v>29</v>
      </c>
      <c r="J17" s="17">
        <v>5</v>
      </c>
      <c r="K17" s="17">
        <v>22</v>
      </c>
      <c r="L17" s="17">
        <v>1</v>
      </c>
      <c r="M17" s="17">
        <v>3</v>
      </c>
      <c r="N17" s="17">
        <v>4</v>
      </c>
      <c r="O17" s="17">
        <v>3</v>
      </c>
      <c r="P17" s="11">
        <f t="shared" si="2"/>
        <v>694</v>
      </c>
    </row>
    <row r="18" spans="2:16" x14ac:dyDescent="0.15">
      <c r="B18" s="107"/>
      <c r="C18" s="8" t="s">
        <v>29</v>
      </c>
      <c r="D18" s="9">
        <v>14</v>
      </c>
      <c r="E18" s="10">
        <v>0</v>
      </c>
      <c r="F18" s="10">
        <v>0</v>
      </c>
      <c r="G18" s="10">
        <v>0</v>
      </c>
      <c r="H18" s="10">
        <v>0</v>
      </c>
      <c r="I18" s="10">
        <v>6</v>
      </c>
      <c r="J18" s="10">
        <v>0</v>
      </c>
      <c r="K18" s="10">
        <v>10</v>
      </c>
      <c r="L18" s="10">
        <v>0</v>
      </c>
      <c r="M18" s="10">
        <v>0</v>
      </c>
      <c r="N18" s="10">
        <v>0</v>
      </c>
      <c r="O18" s="10">
        <v>6</v>
      </c>
      <c r="P18" s="11">
        <f t="shared" si="2"/>
        <v>36</v>
      </c>
    </row>
    <row r="19" spans="2:16" x14ac:dyDescent="0.15">
      <c r="B19" s="107"/>
      <c r="C19" s="8" t="s">
        <v>30</v>
      </c>
      <c r="D19" s="9">
        <v>202</v>
      </c>
      <c r="E19" s="10">
        <v>10</v>
      </c>
      <c r="F19" s="10">
        <v>12</v>
      </c>
      <c r="G19" s="10">
        <v>2</v>
      </c>
      <c r="H19" s="10">
        <v>1</v>
      </c>
      <c r="I19" s="10">
        <v>74</v>
      </c>
      <c r="J19" s="10">
        <v>14</v>
      </c>
      <c r="K19" s="10">
        <v>52</v>
      </c>
      <c r="L19" s="10">
        <v>2</v>
      </c>
      <c r="M19" s="10">
        <v>0</v>
      </c>
      <c r="N19" s="10">
        <v>18</v>
      </c>
      <c r="O19" s="10">
        <v>7</v>
      </c>
      <c r="P19" s="11">
        <f t="shared" si="2"/>
        <v>394</v>
      </c>
    </row>
    <row r="20" spans="2:16" x14ac:dyDescent="0.15">
      <c r="B20" s="107"/>
      <c r="C20" s="8" t="s">
        <v>31</v>
      </c>
      <c r="D20" s="9">
        <v>24</v>
      </c>
      <c r="E20" s="10">
        <v>0</v>
      </c>
      <c r="F20" s="10">
        <v>13</v>
      </c>
      <c r="G20" s="10">
        <v>0</v>
      </c>
      <c r="H20" s="10">
        <v>0</v>
      </c>
      <c r="I20" s="10">
        <v>3</v>
      </c>
      <c r="J20" s="10">
        <v>2</v>
      </c>
      <c r="K20" s="10">
        <v>3</v>
      </c>
      <c r="L20" s="10">
        <v>0</v>
      </c>
      <c r="M20" s="10">
        <v>0</v>
      </c>
      <c r="N20" s="10">
        <v>0</v>
      </c>
      <c r="O20" s="10">
        <v>1</v>
      </c>
      <c r="P20" s="11">
        <f t="shared" si="2"/>
        <v>46</v>
      </c>
    </row>
    <row r="21" spans="2:16" x14ac:dyDescent="0.15">
      <c r="B21" s="107"/>
      <c r="C21" s="8" t="s">
        <v>32</v>
      </c>
      <c r="D21" s="9">
        <v>18</v>
      </c>
      <c r="E21" s="10">
        <v>4</v>
      </c>
      <c r="F21" s="10">
        <v>36</v>
      </c>
      <c r="G21" s="10">
        <v>7</v>
      </c>
      <c r="H21" s="10">
        <v>1</v>
      </c>
      <c r="I21" s="10">
        <v>8</v>
      </c>
      <c r="J21" s="10">
        <v>2</v>
      </c>
      <c r="K21" s="10">
        <v>8</v>
      </c>
      <c r="L21" s="10">
        <v>1</v>
      </c>
      <c r="M21" s="10">
        <v>1</v>
      </c>
      <c r="N21" s="10">
        <v>0</v>
      </c>
      <c r="O21" s="10">
        <v>4</v>
      </c>
      <c r="P21" s="11">
        <f t="shared" si="2"/>
        <v>90</v>
      </c>
    </row>
    <row r="22" spans="2:16" x14ac:dyDescent="0.15">
      <c r="B22" s="107"/>
      <c r="C22" s="8" t="s">
        <v>33</v>
      </c>
      <c r="D22" s="9" t="s">
        <v>72</v>
      </c>
      <c r="E22" s="10" t="s">
        <v>72</v>
      </c>
      <c r="F22" s="10" t="s">
        <v>72</v>
      </c>
      <c r="G22" s="10" t="s">
        <v>72</v>
      </c>
      <c r="H22" s="10" t="s">
        <v>72</v>
      </c>
      <c r="I22" s="10" t="s">
        <v>72</v>
      </c>
      <c r="J22" s="10" t="s">
        <v>72</v>
      </c>
      <c r="K22" s="10" t="s">
        <v>72</v>
      </c>
      <c r="L22" s="10" t="s">
        <v>72</v>
      </c>
      <c r="M22" s="10" t="s">
        <v>72</v>
      </c>
      <c r="N22" s="10" t="s">
        <v>72</v>
      </c>
      <c r="O22" s="10" t="s">
        <v>72</v>
      </c>
      <c r="P22" s="11" t="s">
        <v>72</v>
      </c>
    </row>
    <row r="23" spans="2:16" x14ac:dyDescent="0.15">
      <c r="B23" s="107"/>
      <c r="C23" s="8" t="s">
        <v>34</v>
      </c>
      <c r="D23" s="9" t="s">
        <v>72</v>
      </c>
      <c r="E23" s="10" t="s">
        <v>72</v>
      </c>
      <c r="F23" s="10" t="s">
        <v>72</v>
      </c>
      <c r="G23" s="10" t="s">
        <v>72</v>
      </c>
      <c r="H23" s="10" t="s">
        <v>72</v>
      </c>
      <c r="I23" s="10" t="s">
        <v>72</v>
      </c>
      <c r="J23" s="10" t="s">
        <v>72</v>
      </c>
      <c r="K23" s="10" t="s">
        <v>72</v>
      </c>
      <c r="L23" s="10" t="s">
        <v>72</v>
      </c>
      <c r="M23" s="10" t="s">
        <v>72</v>
      </c>
      <c r="N23" s="10" t="s">
        <v>72</v>
      </c>
      <c r="O23" s="10" t="s">
        <v>72</v>
      </c>
      <c r="P23" s="11" t="s">
        <v>72</v>
      </c>
    </row>
    <row r="24" spans="2:16" x14ac:dyDescent="0.15">
      <c r="B24" s="107"/>
      <c r="C24" s="8" t="s">
        <v>12</v>
      </c>
      <c r="D24" s="9">
        <v>20</v>
      </c>
      <c r="E24" s="10">
        <v>5</v>
      </c>
      <c r="F24" s="10">
        <v>55</v>
      </c>
      <c r="G24" s="10">
        <v>4</v>
      </c>
      <c r="H24" s="10">
        <v>0</v>
      </c>
      <c r="I24" s="10">
        <v>7</v>
      </c>
      <c r="J24" s="10">
        <v>5</v>
      </c>
      <c r="K24" s="10">
        <v>6</v>
      </c>
      <c r="L24" s="10">
        <v>0</v>
      </c>
      <c r="M24" s="10">
        <v>0</v>
      </c>
      <c r="N24" s="10">
        <v>1</v>
      </c>
      <c r="O24" s="10">
        <v>4</v>
      </c>
      <c r="P24" s="11">
        <f t="shared" si="2"/>
        <v>107</v>
      </c>
    </row>
    <row r="25" spans="2:16" ht="14.25" thickBot="1" x14ac:dyDescent="0.2">
      <c r="B25" s="108"/>
      <c r="C25" s="12" t="s">
        <v>13</v>
      </c>
      <c r="D25" s="13">
        <f>SUM(D17:D24)</f>
        <v>465</v>
      </c>
      <c r="E25" s="14">
        <f>SUM(E17:E24)</f>
        <v>30</v>
      </c>
      <c r="F25" s="14">
        <f t="shared" ref="F25:O25" si="3">SUM(F17:F24)</f>
        <v>540</v>
      </c>
      <c r="G25" s="14">
        <f t="shared" si="3"/>
        <v>18</v>
      </c>
      <c r="H25" s="14">
        <f t="shared" si="3"/>
        <v>2</v>
      </c>
      <c r="I25" s="14">
        <f t="shared" si="3"/>
        <v>127</v>
      </c>
      <c r="J25" s="14">
        <f t="shared" si="3"/>
        <v>28</v>
      </c>
      <c r="K25" s="14">
        <f t="shared" si="3"/>
        <v>101</v>
      </c>
      <c r="L25" s="14">
        <f t="shared" si="3"/>
        <v>4</v>
      </c>
      <c r="M25" s="14">
        <f t="shared" si="3"/>
        <v>4</v>
      </c>
      <c r="N25" s="14">
        <f t="shared" si="3"/>
        <v>23</v>
      </c>
      <c r="O25" s="14">
        <f t="shared" si="3"/>
        <v>25</v>
      </c>
      <c r="P25" s="15">
        <f t="shared" si="2"/>
        <v>1367</v>
      </c>
    </row>
    <row r="26" spans="2:16" ht="13.5" customHeight="1" x14ac:dyDescent="0.15">
      <c r="B26" s="106" t="s">
        <v>35</v>
      </c>
      <c r="C26" s="4" t="s">
        <v>36</v>
      </c>
      <c r="D26" s="16">
        <v>3</v>
      </c>
      <c r="E26" s="17">
        <v>0</v>
      </c>
      <c r="F26" s="17">
        <v>11</v>
      </c>
      <c r="G26" s="17">
        <v>0</v>
      </c>
      <c r="H26" s="17">
        <v>0</v>
      </c>
      <c r="I26" s="17">
        <v>0</v>
      </c>
      <c r="J26" s="17">
        <v>0</v>
      </c>
      <c r="K26" s="17">
        <v>8</v>
      </c>
      <c r="L26" s="17">
        <v>0</v>
      </c>
      <c r="M26" s="17">
        <v>0</v>
      </c>
      <c r="N26" s="17">
        <v>0</v>
      </c>
      <c r="O26" s="17">
        <v>0</v>
      </c>
      <c r="P26" s="18">
        <f t="shared" si="2"/>
        <v>22</v>
      </c>
    </row>
    <row r="27" spans="2:16" x14ac:dyDescent="0.15">
      <c r="B27" s="107"/>
      <c r="C27" s="8" t="s">
        <v>37</v>
      </c>
      <c r="D27" s="9">
        <v>3</v>
      </c>
      <c r="E27" s="10">
        <v>0</v>
      </c>
      <c r="F27" s="10">
        <v>72</v>
      </c>
      <c r="G27" s="10">
        <v>6</v>
      </c>
      <c r="H27" s="10">
        <v>0</v>
      </c>
      <c r="I27" s="10">
        <v>10</v>
      </c>
      <c r="J27" s="10">
        <v>0</v>
      </c>
      <c r="K27" s="10">
        <v>11</v>
      </c>
      <c r="L27" s="10">
        <v>0</v>
      </c>
      <c r="M27" s="10">
        <v>0</v>
      </c>
      <c r="N27" s="10">
        <v>1</v>
      </c>
      <c r="O27" s="10">
        <v>0</v>
      </c>
      <c r="P27" s="11">
        <f t="shared" si="2"/>
        <v>103</v>
      </c>
    </row>
    <row r="28" spans="2:16" x14ac:dyDescent="0.15">
      <c r="B28" s="107"/>
      <c r="C28" s="8" t="s">
        <v>38</v>
      </c>
      <c r="D28" s="9">
        <v>292</v>
      </c>
      <c r="E28" s="10">
        <v>60</v>
      </c>
      <c r="F28" s="10">
        <v>273</v>
      </c>
      <c r="G28" s="10">
        <v>25</v>
      </c>
      <c r="H28" s="10">
        <v>0</v>
      </c>
      <c r="I28" s="10">
        <v>65</v>
      </c>
      <c r="J28" s="10">
        <v>27</v>
      </c>
      <c r="K28" s="10">
        <v>83</v>
      </c>
      <c r="L28" s="10">
        <v>1</v>
      </c>
      <c r="M28" s="10">
        <v>2</v>
      </c>
      <c r="N28" s="10">
        <v>3</v>
      </c>
      <c r="O28" s="10">
        <v>25</v>
      </c>
      <c r="P28" s="11">
        <f t="shared" si="2"/>
        <v>856</v>
      </c>
    </row>
    <row r="29" spans="2:16" x14ac:dyDescent="0.15">
      <c r="B29" s="107"/>
      <c r="C29" s="8" t="s">
        <v>39</v>
      </c>
      <c r="D29" s="9">
        <v>37</v>
      </c>
      <c r="E29" s="10">
        <v>1</v>
      </c>
      <c r="F29" s="10">
        <v>3</v>
      </c>
      <c r="G29" s="10">
        <v>0</v>
      </c>
      <c r="H29" s="10">
        <v>0</v>
      </c>
      <c r="I29" s="10">
        <v>6</v>
      </c>
      <c r="J29" s="10">
        <v>0</v>
      </c>
      <c r="K29" s="10">
        <v>6</v>
      </c>
      <c r="L29" s="10">
        <v>2</v>
      </c>
      <c r="M29" s="10">
        <v>0</v>
      </c>
      <c r="N29" s="10">
        <v>3</v>
      </c>
      <c r="O29" s="10">
        <v>0</v>
      </c>
      <c r="P29" s="11">
        <f t="shared" si="2"/>
        <v>58</v>
      </c>
    </row>
    <row r="30" spans="2:16" x14ac:dyDescent="0.15">
      <c r="B30" s="107"/>
      <c r="C30" s="8" t="s">
        <v>40</v>
      </c>
      <c r="D30" s="9">
        <v>29</v>
      </c>
      <c r="E30" s="10">
        <v>1</v>
      </c>
      <c r="F30" s="10">
        <v>417</v>
      </c>
      <c r="G30" s="10">
        <v>3</v>
      </c>
      <c r="H30" s="10">
        <v>0</v>
      </c>
      <c r="I30" s="10">
        <v>14</v>
      </c>
      <c r="J30" s="10">
        <v>7</v>
      </c>
      <c r="K30" s="10">
        <v>6</v>
      </c>
      <c r="L30" s="10">
        <v>0</v>
      </c>
      <c r="M30" s="10">
        <v>0</v>
      </c>
      <c r="N30" s="10">
        <v>1</v>
      </c>
      <c r="O30" s="10">
        <v>1</v>
      </c>
      <c r="P30" s="11">
        <f t="shared" si="2"/>
        <v>479</v>
      </c>
    </row>
    <row r="31" spans="2:16" x14ac:dyDescent="0.15">
      <c r="B31" s="107"/>
      <c r="C31" s="8" t="s">
        <v>41</v>
      </c>
      <c r="D31" s="9">
        <v>3</v>
      </c>
      <c r="E31" s="10">
        <v>1</v>
      </c>
      <c r="F31" s="10">
        <v>3699</v>
      </c>
      <c r="G31" s="10">
        <v>5</v>
      </c>
      <c r="H31" s="10">
        <v>0</v>
      </c>
      <c r="I31" s="10">
        <v>8</v>
      </c>
      <c r="J31" s="10">
        <v>1</v>
      </c>
      <c r="K31" s="10">
        <v>7</v>
      </c>
      <c r="L31" s="10">
        <v>0</v>
      </c>
      <c r="M31" s="10">
        <v>3</v>
      </c>
      <c r="N31" s="10">
        <v>0</v>
      </c>
      <c r="O31" s="10">
        <v>1</v>
      </c>
      <c r="P31" s="11">
        <f t="shared" si="2"/>
        <v>3728</v>
      </c>
    </row>
    <row r="32" spans="2:16" x14ac:dyDescent="0.15">
      <c r="B32" s="107"/>
      <c r="C32" s="8" t="s">
        <v>42</v>
      </c>
      <c r="D32" s="9">
        <v>12</v>
      </c>
      <c r="E32" s="10">
        <v>1</v>
      </c>
      <c r="F32" s="10">
        <v>339</v>
      </c>
      <c r="G32" s="10">
        <v>2</v>
      </c>
      <c r="H32" s="10">
        <v>0</v>
      </c>
      <c r="I32" s="10">
        <v>10</v>
      </c>
      <c r="J32" s="10">
        <v>7</v>
      </c>
      <c r="K32" s="10">
        <v>22</v>
      </c>
      <c r="L32" s="10">
        <v>0</v>
      </c>
      <c r="M32" s="10">
        <v>0</v>
      </c>
      <c r="N32" s="10">
        <v>0</v>
      </c>
      <c r="O32" s="10">
        <v>5</v>
      </c>
      <c r="P32" s="11">
        <f t="shared" si="2"/>
        <v>398</v>
      </c>
    </row>
    <row r="33" spans="2:16" x14ac:dyDescent="0.15">
      <c r="B33" s="107"/>
      <c r="C33" s="8" t="s">
        <v>43</v>
      </c>
      <c r="D33" s="9">
        <v>0</v>
      </c>
      <c r="E33" s="10">
        <v>0</v>
      </c>
      <c r="F33" s="10">
        <v>6</v>
      </c>
      <c r="G33" s="10">
        <v>0</v>
      </c>
      <c r="H33" s="10">
        <v>0</v>
      </c>
      <c r="I33" s="10">
        <v>1</v>
      </c>
      <c r="J33" s="10">
        <v>0</v>
      </c>
      <c r="K33" s="10">
        <v>1</v>
      </c>
      <c r="L33" s="10">
        <v>0</v>
      </c>
      <c r="M33" s="10">
        <v>0</v>
      </c>
      <c r="N33" s="10">
        <v>0</v>
      </c>
      <c r="O33" s="10">
        <v>1</v>
      </c>
      <c r="P33" s="11">
        <f t="shared" si="2"/>
        <v>9</v>
      </c>
    </row>
    <row r="34" spans="2:16" x14ac:dyDescent="0.15">
      <c r="B34" s="107"/>
      <c r="C34" s="8" t="s">
        <v>44</v>
      </c>
      <c r="D34" s="9">
        <v>1</v>
      </c>
      <c r="E34" s="10">
        <v>0</v>
      </c>
      <c r="F34" s="10">
        <v>1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2</v>
      </c>
      <c r="P34" s="11">
        <f t="shared" si="2"/>
        <v>4</v>
      </c>
    </row>
    <row r="35" spans="2:16" x14ac:dyDescent="0.15">
      <c r="B35" s="107"/>
      <c r="C35" s="8" t="s">
        <v>45</v>
      </c>
      <c r="D35" s="9">
        <v>0</v>
      </c>
      <c r="E35" s="10">
        <v>2</v>
      </c>
      <c r="F35" s="10">
        <v>8</v>
      </c>
      <c r="G35" s="10">
        <v>0</v>
      </c>
      <c r="H35" s="10">
        <v>0</v>
      </c>
      <c r="I35" s="10">
        <v>2</v>
      </c>
      <c r="J35" s="10">
        <v>2</v>
      </c>
      <c r="K35" s="10">
        <v>1</v>
      </c>
      <c r="L35" s="10">
        <v>0</v>
      </c>
      <c r="M35" s="10">
        <v>0</v>
      </c>
      <c r="N35" s="10">
        <v>1</v>
      </c>
      <c r="O35" s="10">
        <v>54</v>
      </c>
      <c r="P35" s="11">
        <f t="shared" si="2"/>
        <v>70</v>
      </c>
    </row>
    <row r="36" spans="2:16" x14ac:dyDescent="0.15">
      <c r="B36" s="107"/>
      <c r="C36" s="8" t="s">
        <v>46</v>
      </c>
      <c r="D36" s="9">
        <v>2</v>
      </c>
      <c r="E36" s="10">
        <v>1</v>
      </c>
      <c r="F36" s="10">
        <v>2</v>
      </c>
      <c r="G36" s="10">
        <v>0</v>
      </c>
      <c r="H36" s="10">
        <v>0</v>
      </c>
      <c r="I36" s="10">
        <v>6</v>
      </c>
      <c r="J36" s="10">
        <v>0</v>
      </c>
      <c r="K36" s="10">
        <v>1</v>
      </c>
      <c r="L36" s="10">
        <v>0</v>
      </c>
      <c r="M36" s="10">
        <v>0</v>
      </c>
      <c r="N36" s="10">
        <v>0</v>
      </c>
      <c r="O36" s="10">
        <v>0</v>
      </c>
      <c r="P36" s="11">
        <f t="shared" si="2"/>
        <v>12</v>
      </c>
    </row>
    <row r="37" spans="2:16" x14ac:dyDescent="0.15">
      <c r="B37" s="107"/>
      <c r="C37" s="8" t="s">
        <v>12</v>
      </c>
      <c r="D37" s="9">
        <v>15</v>
      </c>
      <c r="E37" s="10">
        <v>6</v>
      </c>
      <c r="F37" s="10">
        <v>92</v>
      </c>
      <c r="G37" s="10">
        <v>8</v>
      </c>
      <c r="H37" s="10">
        <v>0</v>
      </c>
      <c r="I37" s="10">
        <v>7</v>
      </c>
      <c r="J37" s="10">
        <v>3</v>
      </c>
      <c r="K37" s="10">
        <v>14</v>
      </c>
      <c r="L37" s="10">
        <v>0</v>
      </c>
      <c r="M37" s="10">
        <v>0</v>
      </c>
      <c r="N37" s="10">
        <v>1</v>
      </c>
      <c r="O37" s="10">
        <v>6</v>
      </c>
      <c r="P37" s="11">
        <f t="shared" si="2"/>
        <v>152</v>
      </c>
    </row>
    <row r="38" spans="2:16" ht="14.25" thickBot="1" x14ac:dyDescent="0.2">
      <c r="B38" s="108"/>
      <c r="C38" s="12" t="s">
        <v>13</v>
      </c>
      <c r="D38" s="13">
        <f>SUM(D26:D37)</f>
        <v>397</v>
      </c>
      <c r="E38" s="14">
        <f>SUM(E26:E37)</f>
        <v>73</v>
      </c>
      <c r="F38" s="14">
        <f t="shared" ref="F38:O38" si="4">SUM(F26:F37)</f>
        <v>4923</v>
      </c>
      <c r="G38" s="14">
        <f t="shared" si="4"/>
        <v>49</v>
      </c>
      <c r="H38" s="14">
        <f t="shared" si="4"/>
        <v>0</v>
      </c>
      <c r="I38" s="14">
        <f t="shared" si="4"/>
        <v>129</v>
      </c>
      <c r="J38" s="14">
        <f t="shared" si="4"/>
        <v>47</v>
      </c>
      <c r="K38" s="14">
        <f t="shared" si="4"/>
        <v>160</v>
      </c>
      <c r="L38" s="14">
        <f t="shared" si="4"/>
        <v>3</v>
      </c>
      <c r="M38" s="14">
        <f t="shared" si="4"/>
        <v>5</v>
      </c>
      <c r="N38" s="14">
        <f t="shared" si="4"/>
        <v>10</v>
      </c>
      <c r="O38" s="14">
        <f t="shared" si="4"/>
        <v>95</v>
      </c>
      <c r="P38" s="15">
        <f t="shared" si="2"/>
        <v>5891</v>
      </c>
    </row>
    <row r="39" spans="2:16" ht="13.5" customHeight="1" x14ac:dyDescent="0.15">
      <c r="B39" s="106" t="s">
        <v>47</v>
      </c>
      <c r="C39" s="4" t="s">
        <v>48</v>
      </c>
      <c r="D39" s="16">
        <v>152</v>
      </c>
      <c r="E39" s="17">
        <v>40</v>
      </c>
      <c r="F39" s="17">
        <v>46211</v>
      </c>
      <c r="G39" s="17">
        <v>385</v>
      </c>
      <c r="H39" s="17">
        <v>6</v>
      </c>
      <c r="I39" s="17">
        <v>459</v>
      </c>
      <c r="J39" s="17">
        <v>70</v>
      </c>
      <c r="K39" s="17">
        <v>396</v>
      </c>
      <c r="L39" s="17">
        <v>1</v>
      </c>
      <c r="M39" s="17">
        <v>31</v>
      </c>
      <c r="N39" s="17">
        <v>9</v>
      </c>
      <c r="O39" s="17">
        <v>336</v>
      </c>
      <c r="P39" s="18">
        <f t="shared" si="2"/>
        <v>48096</v>
      </c>
    </row>
    <row r="40" spans="2:16" x14ac:dyDescent="0.15">
      <c r="B40" s="107"/>
      <c r="C40" s="8" t="s">
        <v>49</v>
      </c>
      <c r="D40" s="9">
        <v>373</v>
      </c>
      <c r="E40" s="10">
        <v>216</v>
      </c>
      <c r="F40" s="10">
        <v>364</v>
      </c>
      <c r="G40" s="10">
        <v>92</v>
      </c>
      <c r="H40" s="10">
        <v>3</v>
      </c>
      <c r="I40" s="10">
        <v>106</v>
      </c>
      <c r="J40" s="10">
        <v>39</v>
      </c>
      <c r="K40" s="10">
        <v>163</v>
      </c>
      <c r="L40" s="10">
        <v>3</v>
      </c>
      <c r="M40" s="10">
        <v>4</v>
      </c>
      <c r="N40" s="10">
        <v>2</v>
      </c>
      <c r="O40" s="10">
        <v>129</v>
      </c>
      <c r="P40" s="11">
        <f t="shared" si="2"/>
        <v>1494</v>
      </c>
    </row>
    <row r="41" spans="2:16" x14ac:dyDescent="0.15">
      <c r="B41" s="107"/>
      <c r="C41" s="8" t="s">
        <v>50</v>
      </c>
      <c r="D41" s="9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1">
        <f t="shared" si="2"/>
        <v>0</v>
      </c>
    </row>
    <row r="42" spans="2:16" x14ac:dyDescent="0.15">
      <c r="B42" s="107"/>
      <c r="C42" s="8" t="s">
        <v>51</v>
      </c>
      <c r="D42" s="9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1">
        <f t="shared" si="2"/>
        <v>0</v>
      </c>
    </row>
    <row r="43" spans="2:16" x14ac:dyDescent="0.15">
      <c r="B43" s="107"/>
      <c r="C43" s="8" t="s">
        <v>52</v>
      </c>
      <c r="D43" s="9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1">
        <f t="shared" si="2"/>
        <v>0</v>
      </c>
    </row>
    <row r="44" spans="2:16" x14ac:dyDescent="0.15">
      <c r="B44" s="107"/>
      <c r="C44" s="8" t="s">
        <v>12</v>
      </c>
      <c r="D44" s="9">
        <v>24</v>
      </c>
      <c r="E44" s="10">
        <v>37</v>
      </c>
      <c r="F44" s="10">
        <v>17</v>
      </c>
      <c r="G44" s="10">
        <v>1</v>
      </c>
      <c r="H44" s="10">
        <v>0</v>
      </c>
      <c r="I44" s="10">
        <v>10</v>
      </c>
      <c r="J44" s="10">
        <v>3</v>
      </c>
      <c r="K44" s="10">
        <v>15</v>
      </c>
      <c r="L44" s="10">
        <v>0</v>
      </c>
      <c r="M44" s="10">
        <v>0</v>
      </c>
      <c r="N44" s="10">
        <v>3</v>
      </c>
      <c r="O44" s="10">
        <v>9</v>
      </c>
      <c r="P44" s="11">
        <f t="shared" si="2"/>
        <v>119</v>
      </c>
    </row>
    <row r="45" spans="2:16" ht="14.25" thickBot="1" x14ac:dyDescent="0.2">
      <c r="B45" s="108"/>
      <c r="C45" s="12" t="s">
        <v>13</v>
      </c>
      <c r="D45" s="13">
        <f>SUM(D39:D44)</f>
        <v>549</v>
      </c>
      <c r="E45" s="14">
        <f>SUM(E39:E44)</f>
        <v>293</v>
      </c>
      <c r="F45" s="14">
        <f t="shared" ref="F45:O45" si="5">SUM(F39:F44)</f>
        <v>46592</v>
      </c>
      <c r="G45" s="14">
        <f t="shared" si="5"/>
        <v>478</v>
      </c>
      <c r="H45" s="14">
        <f t="shared" si="5"/>
        <v>9</v>
      </c>
      <c r="I45" s="14">
        <f t="shared" si="5"/>
        <v>575</v>
      </c>
      <c r="J45" s="14">
        <f t="shared" si="5"/>
        <v>112</v>
      </c>
      <c r="K45" s="14">
        <f t="shared" si="5"/>
        <v>574</v>
      </c>
      <c r="L45" s="14">
        <f t="shared" si="5"/>
        <v>4</v>
      </c>
      <c r="M45" s="14">
        <f t="shared" si="5"/>
        <v>35</v>
      </c>
      <c r="N45" s="14">
        <f t="shared" si="5"/>
        <v>14</v>
      </c>
      <c r="O45" s="14">
        <f t="shared" si="5"/>
        <v>474</v>
      </c>
      <c r="P45" s="15">
        <f t="shared" si="2"/>
        <v>49709</v>
      </c>
    </row>
    <row r="46" spans="2:16" ht="13.5" customHeight="1" x14ac:dyDescent="0.15">
      <c r="B46" s="106" t="s">
        <v>53</v>
      </c>
      <c r="C46" s="4" t="s">
        <v>54</v>
      </c>
      <c r="D46" s="16">
        <v>851</v>
      </c>
      <c r="E46" s="17">
        <v>23</v>
      </c>
      <c r="F46" s="17">
        <v>305</v>
      </c>
      <c r="G46" s="17">
        <v>7</v>
      </c>
      <c r="H46" s="17">
        <v>1</v>
      </c>
      <c r="I46" s="17">
        <v>636</v>
      </c>
      <c r="J46" s="17">
        <v>44</v>
      </c>
      <c r="K46" s="17">
        <v>962</v>
      </c>
      <c r="L46" s="17">
        <v>5</v>
      </c>
      <c r="M46" s="17">
        <v>3</v>
      </c>
      <c r="N46" s="17">
        <v>87</v>
      </c>
      <c r="O46" s="17">
        <v>41</v>
      </c>
      <c r="P46" s="11">
        <f t="shared" si="2"/>
        <v>2965</v>
      </c>
    </row>
    <row r="47" spans="2:16" x14ac:dyDescent="0.15">
      <c r="B47" s="107"/>
      <c r="C47" s="8" t="s">
        <v>55</v>
      </c>
      <c r="D47" s="9">
        <v>448</v>
      </c>
      <c r="E47" s="10">
        <v>10</v>
      </c>
      <c r="F47" s="10">
        <v>933</v>
      </c>
      <c r="G47" s="10">
        <v>10</v>
      </c>
      <c r="H47" s="10">
        <v>0</v>
      </c>
      <c r="I47" s="10">
        <v>308</v>
      </c>
      <c r="J47" s="10">
        <v>25</v>
      </c>
      <c r="K47" s="10">
        <v>430</v>
      </c>
      <c r="L47" s="10">
        <v>6</v>
      </c>
      <c r="M47" s="10">
        <v>4</v>
      </c>
      <c r="N47" s="10">
        <v>36</v>
      </c>
      <c r="O47" s="10">
        <v>20</v>
      </c>
      <c r="P47" s="11">
        <f t="shared" si="2"/>
        <v>2230</v>
      </c>
    </row>
    <row r="48" spans="2:16" x14ac:dyDescent="0.15">
      <c r="B48" s="107"/>
      <c r="C48" s="8" t="s">
        <v>56</v>
      </c>
      <c r="D48" s="9">
        <v>171</v>
      </c>
      <c r="E48" s="10">
        <v>8</v>
      </c>
      <c r="F48" s="10">
        <v>97</v>
      </c>
      <c r="G48" s="10">
        <v>5</v>
      </c>
      <c r="H48" s="10">
        <v>0</v>
      </c>
      <c r="I48" s="10">
        <v>130</v>
      </c>
      <c r="J48" s="10">
        <v>77</v>
      </c>
      <c r="K48" s="10">
        <v>253</v>
      </c>
      <c r="L48" s="10">
        <v>1</v>
      </c>
      <c r="M48" s="10">
        <v>3</v>
      </c>
      <c r="N48" s="10">
        <v>13</v>
      </c>
      <c r="O48" s="10">
        <v>23</v>
      </c>
      <c r="P48" s="11">
        <f t="shared" si="2"/>
        <v>781</v>
      </c>
    </row>
    <row r="49" spans="2:16" x14ac:dyDescent="0.15">
      <c r="B49" s="107"/>
      <c r="C49" s="8" t="s">
        <v>57</v>
      </c>
      <c r="D49" s="9">
        <v>443</v>
      </c>
      <c r="E49" s="10">
        <v>54</v>
      </c>
      <c r="F49" s="10">
        <v>276</v>
      </c>
      <c r="G49" s="10">
        <v>11</v>
      </c>
      <c r="H49" s="10">
        <v>0</v>
      </c>
      <c r="I49" s="10">
        <v>322</v>
      </c>
      <c r="J49" s="10">
        <v>194</v>
      </c>
      <c r="K49" s="10">
        <v>861</v>
      </c>
      <c r="L49" s="10">
        <v>5</v>
      </c>
      <c r="M49" s="10">
        <v>3</v>
      </c>
      <c r="N49" s="10">
        <v>32</v>
      </c>
      <c r="O49" s="10">
        <v>33</v>
      </c>
      <c r="P49" s="11">
        <f t="shared" si="2"/>
        <v>2234</v>
      </c>
    </row>
    <row r="50" spans="2:16" x14ac:dyDescent="0.15">
      <c r="B50" s="107"/>
      <c r="C50" s="8" t="s">
        <v>12</v>
      </c>
      <c r="D50" s="9">
        <v>3</v>
      </c>
      <c r="E50" s="10">
        <v>1</v>
      </c>
      <c r="F50" s="10">
        <v>11</v>
      </c>
      <c r="G50" s="10">
        <v>0</v>
      </c>
      <c r="H50" s="10">
        <v>0</v>
      </c>
      <c r="I50" s="10">
        <v>8</v>
      </c>
      <c r="J50" s="10">
        <v>8</v>
      </c>
      <c r="K50" s="10">
        <v>18</v>
      </c>
      <c r="L50" s="10">
        <v>1</v>
      </c>
      <c r="M50" s="10">
        <v>0</v>
      </c>
      <c r="N50" s="10">
        <v>0</v>
      </c>
      <c r="O50" s="10">
        <v>8</v>
      </c>
      <c r="P50" s="11">
        <f t="shared" si="2"/>
        <v>58</v>
      </c>
    </row>
    <row r="51" spans="2:16" ht="14.25" thickBot="1" x14ac:dyDescent="0.2">
      <c r="B51" s="108"/>
      <c r="C51" s="12" t="s">
        <v>13</v>
      </c>
      <c r="D51" s="13">
        <f>SUM(D46:D50)</f>
        <v>1916</v>
      </c>
      <c r="E51" s="14">
        <f>SUM(E46:E50)</f>
        <v>96</v>
      </c>
      <c r="F51" s="14">
        <f t="shared" ref="F51:O51" si="6">SUM(F46:F50)</f>
        <v>1622</v>
      </c>
      <c r="G51" s="14">
        <f t="shared" si="6"/>
        <v>33</v>
      </c>
      <c r="H51" s="14">
        <f t="shared" si="6"/>
        <v>1</v>
      </c>
      <c r="I51" s="14">
        <f t="shared" si="6"/>
        <v>1404</v>
      </c>
      <c r="J51" s="14">
        <f t="shared" si="6"/>
        <v>348</v>
      </c>
      <c r="K51" s="14">
        <f t="shared" si="6"/>
        <v>2524</v>
      </c>
      <c r="L51" s="14">
        <f t="shared" si="6"/>
        <v>18</v>
      </c>
      <c r="M51" s="14">
        <f t="shared" si="6"/>
        <v>13</v>
      </c>
      <c r="N51" s="14">
        <f t="shared" si="6"/>
        <v>168</v>
      </c>
      <c r="O51" s="14">
        <f t="shared" si="6"/>
        <v>125</v>
      </c>
      <c r="P51" s="15">
        <f t="shared" si="2"/>
        <v>8268</v>
      </c>
    </row>
    <row r="52" spans="2:16" ht="14.25" thickBot="1" x14ac:dyDescent="0.2">
      <c r="B52" s="116" t="s">
        <v>66</v>
      </c>
      <c r="C52" s="117"/>
      <c r="D52" s="19">
        <v>2</v>
      </c>
      <c r="E52" s="20">
        <v>0</v>
      </c>
      <c r="F52" s="20">
        <v>43</v>
      </c>
      <c r="G52" s="20">
        <v>1</v>
      </c>
      <c r="H52" s="20">
        <v>3</v>
      </c>
      <c r="I52" s="20">
        <v>4</v>
      </c>
      <c r="J52" s="20">
        <v>2</v>
      </c>
      <c r="K52" s="20">
        <v>4</v>
      </c>
      <c r="L52" s="20">
        <v>0</v>
      </c>
      <c r="M52" s="20">
        <v>0</v>
      </c>
      <c r="N52" s="20">
        <v>1</v>
      </c>
      <c r="O52" s="20">
        <v>114</v>
      </c>
      <c r="P52" s="21">
        <f>SUM(D52:O52)</f>
        <v>174</v>
      </c>
    </row>
    <row r="53" spans="2:16" ht="14.25" thickBot="1" x14ac:dyDescent="0.2">
      <c r="B53" s="116" t="s">
        <v>65</v>
      </c>
      <c r="C53" s="117"/>
      <c r="D53" s="22">
        <v>0</v>
      </c>
      <c r="E53" s="23">
        <v>3</v>
      </c>
      <c r="F53" s="23">
        <v>0</v>
      </c>
      <c r="G53" s="23">
        <v>0</v>
      </c>
      <c r="H53" s="23">
        <v>0</v>
      </c>
      <c r="I53" s="23">
        <v>1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1</v>
      </c>
      <c r="P53" s="21">
        <f>SUM(D53:O53)</f>
        <v>5</v>
      </c>
    </row>
    <row r="54" spans="2:16" s="55" customFormat="1" ht="13.5" customHeight="1" x14ac:dyDescent="0.15">
      <c r="B54" s="123" t="s">
        <v>58</v>
      </c>
      <c r="C54" s="54" t="s">
        <v>59</v>
      </c>
      <c r="D54" s="30" t="s">
        <v>73</v>
      </c>
      <c r="E54" s="31" t="s">
        <v>72</v>
      </c>
      <c r="F54" s="31" t="s">
        <v>72</v>
      </c>
      <c r="G54" s="31" t="s">
        <v>72</v>
      </c>
      <c r="H54" s="31" t="s">
        <v>72</v>
      </c>
      <c r="I54" s="31" t="s">
        <v>72</v>
      </c>
      <c r="J54" s="31" t="s">
        <v>72</v>
      </c>
      <c r="K54" s="31" t="s">
        <v>72</v>
      </c>
      <c r="L54" s="31" t="s">
        <v>72</v>
      </c>
      <c r="M54" s="31" t="s">
        <v>72</v>
      </c>
      <c r="N54" s="31" t="s">
        <v>72</v>
      </c>
      <c r="O54" s="31" t="s">
        <v>72</v>
      </c>
      <c r="P54" s="32" t="s">
        <v>72</v>
      </c>
    </row>
    <row r="55" spans="2:16" s="55" customFormat="1" x14ac:dyDescent="0.15">
      <c r="B55" s="124"/>
      <c r="C55" s="56" t="s">
        <v>60</v>
      </c>
      <c r="D55" s="33" t="s">
        <v>72</v>
      </c>
      <c r="E55" s="34" t="s">
        <v>72</v>
      </c>
      <c r="F55" s="34" t="s">
        <v>72</v>
      </c>
      <c r="G55" s="34" t="s">
        <v>72</v>
      </c>
      <c r="H55" s="34" t="s">
        <v>72</v>
      </c>
      <c r="I55" s="34" t="s">
        <v>72</v>
      </c>
      <c r="J55" s="34" t="s">
        <v>72</v>
      </c>
      <c r="K55" s="34" t="s">
        <v>72</v>
      </c>
      <c r="L55" s="34" t="s">
        <v>72</v>
      </c>
      <c r="M55" s="34" t="s">
        <v>72</v>
      </c>
      <c r="N55" s="34" t="s">
        <v>72</v>
      </c>
      <c r="O55" s="34" t="s">
        <v>72</v>
      </c>
      <c r="P55" s="35" t="s">
        <v>72</v>
      </c>
    </row>
    <row r="56" spans="2:16" s="55" customFormat="1" x14ac:dyDescent="0.15">
      <c r="B56" s="124"/>
      <c r="C56" s="57" t="s">
        <v>61</v>
      </c>
      <c r="D56" s="33" t="s">
        <v>72</v>
      </c>
      <c r="E56" s="34" t="s">
        <v>72</v>
      </c>
      <c r="F56" s="34" t="s">
        <v>72</v>
      </c>
      <c r="G56" s="34" t="s">
        <v>72</v>
      </c>
      <c r="H56" s="34" t="s">
        <v>72</v>
      </c>
      <c r="I56" s="34" t="s">
        <v>72</v>
      </c>
      <c r="J56" s="34" t="s">
        <v>72</v>
      </c>
      <c r="K56" s="34" t="s">
        <v>72</v>
      </c>
      <c r="L56" s="34" t="s">
        <v>72</v>
      </c>
      <c r="M56" s="34" t="s">
        <v>72</v>
      </c>
      <c r="N56" s="34" t="s">
        <v>72</v>
      </c>
      <c r="O56" s="34" t="s">
        <v>72</v>
      </c>
      <c r="P56" s="35" t="s">
        <v>72</v>
      </c>
    </row>
    <row r="57" spans="2:16" s="55" customFormat="1" ht="14.25" thickBot="1" x14ac:dyDescent="0.2">
      <c r="B57" s="125"/>
      <c r="C57" s="58" t="s">
        <v>13</v>
      </c>
      <c r="D57" s="36" t="s">
        <v>72</v>
      </c>
      <c r="E57" s="37" t="s">
        <v>72</v>
      </c>
      <c r="F57" s="37" t="s">
        <v>72</v>
      </c>
      <c r="G57" s="37" t="s">
        <v>72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8" t="s">
        <v>72</v>
      </c>
    </row>
    <row r="58" spans="2:16" s="55" customFormat="1" ht="14.25" thickBot="1" x14ac:dyDescent="0.2">
      <c r="B58" s="126" t="s">
        <v>62</v>
      </c>
      <c r="C58" s="127"/>
      <c r="D58" s="40">
        <f>D16+D25+D38+D45+D51+D52+D53</f>
        <v>4042</v>
      </c>
      <c r="E58" s="41">
        <f t="shared" ref="E58:P58" si="7">E16+E25+E38+E45+E51+E52+E53</f>
        <v>1754</v>
      </c>
      <c r="F58" s="41">
        <f t="shared" si="7"/>
        <v>89323</v>
      </c>
      <c r="G58" s="41">
        <f t="shared" si="7"/>
        <v>707</v>
      </c>
      <c r="H58" s="41">
        <f t="shared" si="7"/>
        <v>18</v>
      </c>
      <c r="I58" s="41">
        <f t="shared" si="7"/>
        <v>2328</v>
      </c>
      <c r="J58" s="41">
        <f t="shared" si="7"/>
        <v>552</v>
      </c>
      <c r="K58" s="41">
        <f t="shared" si="7"/>
        <v>3424</v>
      </c>
      <c r="L58" s="41">
        <f t="shared" si="7"/>
        <v>32</v>
      </c>
      <c r="M58" s="41">
        <f t="shared" si="7"/>
        <v>74</v>
      </c>
      <c r="N58" s="41">
        <f t="shared" si="7"/>
        <v>233</v>
      </c>
      <c r="O58" s="41">
        <f t="shared" si="7"/>
        <v>928</v>
      </c>
      <c r="P58" s="39">
        <f t="shared" si="7"/>
        <v>103415</v>
      </c>
    </row>
  </sheetData>
  <mergeCells count="11">
    <mergeCell ref="B39:B45"/>
    <mergeCell ref="B2:C3"/>
    <mergeCell ref="D2:P2"/>
    <mergeCell ref="B4:B16"/>
    <mergeCell ref="B17:B25"/>
    <mergeCell ref="B26:B38"/>
    <mergeCell ref="B46:B51"/>
    <mergeCell ref="B52:C52"/>
    <mergeCell ref="B53:C53"/>
    <mergeCell ref="B54:B57"/>
    <mergeCell ref="B58:C58"/>
  </mergeCells>
  <phoneticPr fontId="1"/>
  <pageMargins left="0" right="0" top="0" bottom="0" header="0.31496062992125984" footer="0.31496062992125984"/>
  <pageSetup paperSize="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8"/>
  <sheetViews>
    <sheetView zoomScaleNormal="100" zoomScaleSheetLayoutView="90" workbookViewId="0">
      <selection activeCell="E22" sqref="E22"/>
    </sheetView>
  </sheetViews>
  <sheetFormatPr defaultRowHeight="13.5" x14ac:dyDescent="0.15"/>
  <cols>
    <col min="1" max="1" width="1.625" style="26" customWidth="1"/>
    <col min="2" max="2" width="2.875" style="26" bestFit="1" customWidth="1"/>
    <col min="3" max="3" width="26.375" style="26" bestFit="1" customWidth="1"/>
    <col min="4" max="16384" width="9" style="26"/>
  </cols>
  <sheetData>
    <row r="1" spans="2:16" ht="14.25" thickBot="1" x14ac:dyDescent="0.2">
      <c r="B1" s="26" t="s">
        <v>108</v>
      </c>
      <c r="P1" s="59"/>
    </row>
    <row r="2" spans="2:16" ht="13.5" customHeight="1" x14ac:dyDescent="0.15">
      <c r="B2" s="109" t="s">
        <v>0</v>
      </c>
      <c r="C2" s="121"/>
      <c r="D2" s="113" t="s">
        <v>1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5"/>
    </row>
    <row r="3" spans="2:16" ht="41.25" thickBot="1" x14ac:dyDescent="0.2">
      <c r="B3" s="111"/>
      <c r="C3" s="122"/>
      <c r="D3" s="25" t="s">
        <v>2</v>
      </c>
      <c r="E3" s="1" t="s">
        <v>3</v>
      </c>
      <c r="F3" s="1" t="s">
        <v>4</v>
      </c>
      <c r="G3" s="2" t="s">
        <v>5</v>
      </c>
      <c r="H3" s="2" t="s">
        <v>6</v>
      </c>
      <c r="I3" s="2" t="s">
        <v>7</v>
      </c>
      <c r="J3" s="1" t="s">
        <v>8</v>
      </c>
      <c r="K3" s="2" t="s">
        <v>9</v>
      </c>
      <c r="L3" s="2" t="s">
        <v>64</v>
      </c>
      <c r="M3" s="2" t="s">
        <v>10</v>
      </c>
      <c r="N3" s="2" t="s">
        <v>11</v>
      </c>
      <c r="O3" s="2" t="s">
        <v>12</v>
      </c>
      <c r="P3" s="3" t="s">
        <v>62</v>
      </c>
    </row>
    <row r="4" spans="2:16" ht="13.5" customHeight="1" x14ac:dyDescent="0.15">
      <c r="B4" s="106" t="s">
        <v>14</v>
      </c>
      <c r="C4" s="4" t="s">
        <v>15</v>
      </c>
      <c r="D4" s="5">
        <v>0</v>
      </c>
      <c r="E4" s="6">
        <v>0</v>
      </c>
      <c r="F4" s="6">
        <v>346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7">
        <f>SUM(D4:O4)</f>
        <v>346</v>
      </c>
    </row>
    <row r="5" spans="2:16" x14ac:dyDescent="0.15">
      <c r="B5" s="107"/>
      <c r="C5" s="8" t="s">
        <v>16</v>
      </c>
      <c r="D5" s="9" t="s">
        <v>73</v>
      </c>
      <c r="E5" s="10" t="s">
        <v>73</v>
      </c>
      <c r="F5" s="10" t="s">
        <v>72</v>
      </c>
      <c r="G5" s="10" t="s">
        <v>72</v>
      </c>
      <c r="H5" s="10" t="s">
        <v>72</v>
      </c>
      <c r="I5" s="10" t="s">
        <v>72</v>
      </c>
      <c r="J5" s="10" t="s">
        <v>72</v>
      </c>
      <c r="K5" s="10" t="s">
        <v>72</v>
      </c>
      <c r="L5" s="10" t="s">
        <v>72</v>
      </c>
      <c r="M5" s="10" t="s">
        <v>72</v>
      </c>
      <c r="N5" s="10" t="s">
        <v>72</v>
      </c>
      <c r="O5" s="10" t="s">
        <v>72</v>
      </c>
      <c r="P5" s="11">
        <f t="shared" ref="P5:P6" si="0">SUM(D5:O5)</f>
        <v>0</v>
      </c>
    </row>
    <row r="6" spans="2:16" x14ac:dyDescent="0.15">
      <c r="B6" s="107"/>
      <c r="C6" s="8" t="s">
        <v>17</v>
      </c>
      <c r="D6" s="9">
        <v>0</v>
      </c>
      <c r="E6" s="10">
        <v>3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f t="shared" si="0"/>
        <v>3</v>
      </c>
    </row>
    <row r="7" spans="2:16" x14ac:dyDescent="0.15">
      <c r="B7" s="107"/>
      <c r="C7" s="8" t="s">
        <v>18</v>
      </c>
      <c r="D7" s="9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f>SUM(D7:O7)</f>
        <v>0</v>
      </c>
    </row>
    <row r="8" spans="2:16" x14ac:dyDescent="0.15">
      <c r="B8" s="107"/>
      <c r="C8" s="8" t="s">
        <v>68</v>
      </c>
      <c r="D8" s="9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1">
        <f t="shared" ref="P8:P9" si="1">SUM(D8:O8)</f>
        <v>0</v>
      </c>
    </row>
    <row r="9" spans="2:16" x14ac:dyDescent="0.15">
      <c r="B9" s="107"/>
      <c r="C9" s="8" t="s">
        <v>69</v>
      </c>
      <c r="D9" s="9">
        <v>0</v>
      </c>
      <c r="E9" s="10">
        <v>7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f t="shared" si="1"/>
        <v>7</v>
      </c>
    </row>
    <row r="10" spans="2:16" x14ac:dyDescent="0.15">
      <c r="B10" s="107"/>
      <c r="C10" s="8" t="s">
        <v>21</v>
      </c>
      <c r="D10" s="9" t="s">
        <v>73</v>
      </c>
      <c r="E10" s="10" t="s">
        <v>73</v>
      </c>
      <c r="F10" s="10" t="s">
        <v>72</v>
      </c>
      <c r="G10" s="10" t="s">
        <v>72</v>
      </c>
      <c r="H10" s="10" t="s">
        <v>72</v>
      </c>
      <c r="I10" s="10" t="s">
        <v>72</v>
      </c>
      <c r="J10" s="10" t="s">
        <v>72</v>
      </c>
      <c r="K10" s="10" t="s">
        <v>72</v>
      </c>
      <c r="L10" s="10" t="s">
        <v>72</v>
      </c>
      <c r="M10" s="10" t="s">
        <v>72</v>
      </c>
      <c r="N10" s="10" t="s">
        <v>72</v>
      </c>
      <c r="O10" s="10" t="s">
        <v>72</v>
      </c>
      <c r="P10" s="11" t="s">
        <v>72</v>
      </c>
    </row>
    <row r="11" spans="2:16" x14ac:dyDescent="0.15">
      <c r="B11" s="107"/>
      <c r="C11" s="8" t="s">
        <v>22</v>
      </c>
      <c r="D11" s="9" t="s">
        <v>73</v>
      </c>
      <c r="E11" s="10" t="s">
        <v>73</v>
      </c>
      <c r="F11" s="10" t="s">
        <v>72</v>
      </c>
      <c r="G11" s="10" t="s">
        <v>72</v>
      </c>
      <c r="H11" s="10" t="s">
        <v>72</v>
      </c>
      <c r="I11" s="10" t="s">
        <v>72</v>
      </c>
      <c r="J11" s="10" t="s">
        <v>72</v>
      </c>
      <c r="K11" s="10" t="s">
        <v>72</v>
      </c>
      <c r="L11" s="10" t="s">
        <v>72</v>
      </c>
      <c r="M11" s="10" t="s">
        <v>72</v>
      </c>
      <c r="N11" s="10" t="s">
        <v>72</v>
      </c>
      <c r="O11" s="10" t="s">
        <v>72</v>
      </c>
      <c r="P11" s="11" t="s">
        <v>72</v>
      </c>
    </row>
    <row r="12" spans="2:16" x14ac:dyDescent="0.15">
      <c r="B12" s="107"/>
      <c r="C12" s="8" t="s">
        <v>23</v>
      </c>
      <c r="D12" s="9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1">
        <f t="shared" ref="P12:P14" si="2">SUM(D12:O12)</f>
        <v>0</v>
      </c>
    </row>
    <row r="13" spans="2:16" x14ac:dyDescent="0.15">
      <c r="B13" s="107"/>
      <c r="C13" s="8" t="s">
        <v>24</v>
      </c>
      <c r="D13" s="9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1">
        <f t="shared" si="2"/>
        <v>0</v>
      </c>
    </row>
    <row r="14" spans="2:16" x14ac:dyDescent="0.15">
      <c r="B14" s="107"/>
      <c r="C14" s="8" t="s">
        <v>25</v>
      </c>
      <c r="D14" s="9">
        <v>3</v>
      </c>
      <c r="E14" s="10">
        <v>12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1</v>
      </c>
      <c r="L14" s="10">
        <v>0</v>
      </c>
      <c r="M14" s="10">
        <v>0</v>
      </c>
      <c r="N14" s="10">
        <v>0</v>
      </c>
      <c r="O14" s="10">
        <v>1</v>
      </c>
      <c r="P14" s="11">
        <f t="shared" si="2"/>
        <v>19</v>
      </c>
    </row>
    <row r="15" spans="2:16" x14ac:dyDescent="0.15">
      <c r="B15" s="107"/>
      <c r="C15" s="8" t="s">
        <v>26</v>
      </c>
      <c r="D15" s="9" t="s">
        <v>73</v>
      </c>
      <c r="E15" s="10" t="s">
        <v>73</v>
      </c>
      <c r="F15" s="10" t="s">
        <v>72</v>
      </c>
      <c r="G15" s="10" t="s">
        <v>72</v>
      </c>
      <c r="H15" s="10" t="s">
        <v>72</v>
      </c>
      <c r="I15" s="10" t="s">
        <v>72</v>
      </c>
      <c r="J15" s="10" t="s">
        <v>72</v>
      </c>
      <c r="K15" s="10" t="s">
        <v>72</v>
      </c>
      <c r="L15" s="10" t="s">
        <v>72</v>
      </c>
      <c r="M15" s="10" t="s">
        <v>72</v>
      </c>
      <c r="N15" s="10" t="s">
        <v>72</v>
      </c>
      <c r="O15" s="10" t="s">
        <v>72</v>
      </c>
      <c r="P15" s="11" t="s">
        <v>72</v>
      </c>
    </row>
    <row r="16" spans="2:16" ht="14.25" thickBot="1" x14ac:dyDescent="0.2">
      <c r="B16" s="108"/>
      <c r="C16" s="27" t="s">
        <v>13</v>
      </c>
      <c r="D16" s="13">
        <f>SUM(D4:D15)</f>
        <v>3</v>
      </c>
      <c r="E16" s="14">
        <f>SUM(E4:E15)</f>
        <v>22</v>
      </c>
      <c r="F16" s="14">
        <f t="shared" ref="F16:O16" si="3">SUM(F4:F15)</f>
        <v>348</v>
      </c>
      <c r="G16" s="14">
        <f t="shared" si="3"/>
        <v>0</v>
      </c>
      <c r="H16" s="14">
        <f t="shared" si="3"/>
        <v>0</v>
      </c>
      <c r="I16" s="14">
        <f t="shared" si="3"/>
        <v>0</v>
      </c>
      <c r="J16" s="14">
        <f t="shared" si="3"/>
        <v>0</v>
      </c>
      <c r="K16" s="14">
        <f t="shared" si="3"/>
        <v>1</v>
      </c>
      <c r="L16" s="14">
        <f t="shared" si="3"/>
        <v>0</v>
      </c>
      <c r="M16" s="14">
        <f t="shared" si="3"/>
        <v>0</v>
      </c>
      <c r="N16" s="14">
        <f t="shared" si="3"/>
        <v>0</v>
      </c>
      <c r="O16" s="14">
        <f t="shared" si="3"/>
        <v>1</v>
      </c>
      <c r="P16" s="15">
        <f>SUM(D16:O16)</f>
        <v>375</v>
      </c>
    </row>
    <row r="17" spans="2:16" ht="13.5" customHeight="1" x14ac:dyDescent="0.15">
      <c r="B17" s="106" t="s">
        <v>27</v>
      </c>
      <c r="C17" s="4" t="s">
        <v>28</v>
      </c>
      <c r="D17" s="16">
        <v>0</v>
      </c>
      <c r="E17" s="17">
        <v>0</v>
      </c>
      <c r="F17" s="17">
        <v>5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7">
        <f>SUM(D17:O17)</f>
        <v>5</v>
      </c>
    </row>
    <row r="18" spans="2:16" x14ac:dyDescent="0.15">
      <c r="B18" s="107"/>
      <c r="C18" s="8" t="s">
        <v>29</v>
      </c>
      <c r="D18" s="9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1">
        <f t="shared" ref="P18:P24" si="4">SUM(D18:O18)</f>
        <v>0</v>
      </c>
    </row>
    <row r="19" spans="2:16" x14ac:dyDescent="0.15">
      <c r="B19" s="107"/>
      <c r="C19" s="8" t="s">
        <v>30</v>
      </c>
      <c r="D19" s="9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1</v>
      </c>
      <c r="L19" s="10">
        <v>0</v>
      </c>
      <c r="M19" s="10">
        <v>0</v>
      </c>
      <c r="N19" s="10">
        <v>0</v>
      </c>
      <c r="O19" s="10">
        <v>0</v>
      </c>
      <c r="P19" s="11">
        <f t="shared" si="4"/>
        <v>1</v>
      </c>
    </row>
    <row r="20" spans="2:16" x14ac:dyDescent="0.15">
      <c r="B20" s="107"/>
      <c r="C20" s="8" t="s">
        <v>31</v>
      </c>
      <c r="D20" s="9">
        <v>0</v>
      </c>
      <c r="E20" s="10">
        <v>0</v>
      </c>
      <c r="F20" s="10">
        <v>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1">
        <f t="shared" si="4"/>
        <v>1</v>
      </c>
    </row>
    <row r="21" spans="2:16" x14ac:dyDescent="0.15">
      <c r="B21" s="107"/>
      <c r="C21" s="8" t="s">
        <v>32</v>
      </c>
      <c r="D21" s="9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f t="shared" si="4"/>
        <v>0</v>
      </c>
    </row>
    <row r="22" spans="2:16" x14ac:dyDescent="0.15">
      <c r="B22" s="107"/>
      <c r="C22" s="8" t="s">
        <v>33</v>
      </c>
      <c r="D22" s="9">
        <v>0</v>
      </c>
      <c r="E22" s="10">
        <v>0</v>
      </c>
      <c r="F22" s="10">
        <v>36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1</v>
      </c>
      <c r="P22" s="11">
        <f t="shared" si="4"/>
        <v>37</v>
      </c>
    </row>
    <row r="23" spans="2:16" x14ac:dyDescent="0.15">
      <c r="B23" s="107"/>
      <c r="C23" s="8" t="s">
        <v>34</v>
      </c>
      <c r="D23" s="9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f t="shared" si="4"/>
        <v>0</v>
      </c>
    </row>
    <row r="24" spans="2:16" x14ac:dyDescent="0.15">
      <c r="B24" s="107"/>
      <c r="C24" s="8" t="s">
        <v>12</v>
      </c>
      <c r="D24" s="9">
        <v>1</v>
      </c>
      <c r="E24" s="10">
        <v>1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1">
        <f t="shared" si="4"/>
        <v>2</v>
      </c>
    </row>
    <row r="25" spans="2:16" ht="14.25" thickBot="1" x14ac:dyDescent="0.2">
      <c r="B25" s="108"/>
      <c r="C25" s="27" t="s">
        <v>13</v>
      </c>
      <c r="D25" s="50">
        <f>SUM(D17:D24)</f>
        <v>1</v>
      </c>
      <c r="E25" s="14">
        <f t="shared" ref="E25:O25" si="5">SUM(E17:E24)</f>
        <v>1</v>
      </c>
      <c r="F25" s="14">
        <f t="shared" si="5"/>
        <v>42</v>
      </c>
      <c r="G25" s="51">
        <f t="shared" si="5"/>
        <v>0</v>
      </c>
      <c r="H25" s="52">
        <f t="shared" si="5"/>
        <v>0</v>
      </c>
      <c r="I25" s="14">
        <f t="shared" si="5"/>
        <v>0</v>
      </c>
      <c r="J25" s="14">
        <f t="shared" si="5"/>
        <v>0</v>
      </c>
      <c r="K25" s="14">
        <f t="shared" si="5"/>
        <v>1</v>
      </c>
      <c r="L25" s="14">
        <f t="shared" si="5"/>
        <v>0</v>
      </c>
      <c r="M25" s="51">
        <f t="shared" si="5"/>
        <v>0</v>
      </c>
      <c r="N25" s="14">
        <f t="shared" si="5"/>
        <v>0</v>
      </c>
      <c r="O25" s="51">
        <f t="shared" si="5"/>
        <v>1</v>
      </c>
      <c r="P25" s="15">
        <f>SUM(P17:P24)</f>
        <v>46</v>
      </c>
    </row>
    <row r="26" spans="2:16" ht="13.5" customHeight="1" x14ac:dyDescent="0.15">
      <c r="B26" s="106" t="s">
        <v>35</v>
      </c>
      <c r="C26" s="4" t="s">
        <v>36</v>
      </c>
      <c r="D26" s="16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7">
        <f>SUM(D26:O26)</f>
        <v>0</v>
      </c>
    </row>
    <row r="27" spans="2:16" x14ac:dyDescent="0.15">
      <c r="B27" s="107"/>
      <c r="C27" s="8" t="s">
        <v>37</v>
      </c>
      <c r="D27" s="9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1">
        <f t="shared" ref="P27:P37" si="6">SUM(D27:O27)</f>
        <v>0</v>
      </c>
    </row>
    <row r="28" spans="2:16" x14ac:dyDescent="0.15">
      <c r="B28" s="107"/>
      <c r="C28" s="8" t="s">
        <v>38</v>
      </c>
      <c r="D28" s="9">
        <v>3</v>
      </c>
      <c r="E28" s="10">
        <v>2</v>
      </c>
      <c r="F28" s="10">
        <v>4</v>
      </c>
      <c r="G28" s="10">
        <v>0</v>
      </c>
      <c r="H28" s="10">
        <v>0</v>
      </c>
      <c r="I28" s="10">
        <v>1</v>
      </c>
      <c r="J28" s="10">
        <v>0</v>
      </c>
      <c r="K28" s="10">
        <v>1</v>
      </c>
      <c r="L28" s="10">
        <v>0</v>
      </c>
      <c r="M28" s="10">
        <v>0</v>
      </c>
      <c r="N28" s="10">
        <v>0</v>
      </c>
      <c r="O28" s="10">
        <v>2</v>
      </c>
      <c r="P28" s="11">
        <f t="shared" si="6"/>
        <v>13</v>
      </c>
    </row>
    <row r="29" spans="2:16" x14ac:dyDescent="0.15">
      <c r="B29" s="107"/>
      <c r="C29" s="8" t="s">
        <v>39</v>
      </c>
      <c r="D29" s="9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1">
        <f t="shared" si="6"/>
        <v>0</v>
      </c>
    </row>
    <row r="30" spans="2:16" x14ac:dyDescent="0.15">
      <c r="B30" s="107"/>
      <c r="C30" s="8" t="s">
        <v>40</v>
      </c>
      <c r="D30" s="9">
        <v>0</v>
      </c>
      <c r="E30" s="10">
        <v>0</v>
      </c>
      <c r="F30" s="10">
        <v>8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1">
        <f t="shared" si="6"/>
        <v>8</v>
      </c>
    </row>
    <row r="31" spans="2:16" x14ac:dyDescent="0.15">
      <c r="B31" s="107"/>
      <c r="C31" s="8" t="s">
        <v>41</v>
      </c>
      <c r="D31" s="9">
        <v>0</v>
      </c>
      <c r="E31" s="10">
        <v>0</v>
      </c>
      <c r="F31" s="10">
        <v>40</v>
      </c>
      <c r="G31" s="10">
        <v>0</v>
      </c>
      <c r="H31" s="10">
        <v>0</v>
      </c>
      <c r="I31" s="10">
        <v>1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1">
        <f t="shared" si="6"/>
        <v>41</v>
      </c>
    </row>
    <row r="32" spans="2:16" x14ac:dyDescent="0.15">
      <c r="B32" s="107"/>
      <c r="C32" s="8" t="s">
        <v>42</v>
      </c>
      <c r="D32" s="9">
        <v>0</v>
      </c>
      <c r="E32" s="10">
        <v>0</v>
      </c>
      <c r="F32" s="10">
        <v>2</v>
      </c>
      <c r="G32" s="10">
        <v>0</v>
      </c>
      <c r="H32" s="10">
        <v>0</v>
      </c>
      <c r="I32" s="10">
        <v>0</v>
      </c>
      <c r="J32" s="10">
        <v>0</v>
      </c>
      <c r="K32" s="10">
        <v>1</v>
      </c>
      <c r="L32" s="10">
        <v>0</v>
      </c>
      <c r="M32" s="10">
        <v>0</v>
      </c>
      <c r="N32" s="10">
        <v>0</v>
      </c>
      <c r="O32" s="10">
        <v>0</v>
      </c>
      <c r="P32" s="11">
        <f t="shared" si="6"/>
        <v>3</v>
      </c>
    </row>
    <row r="33" spans="2:16" x14ac:dyDescent="0.15">
      <c r="B33" s="107"/>
      <c r="C33" s="8" t="s">
        <v>43</v>
      </c>
      <c r="D33" s="9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1">
        <f t="shared" si="6"/>
        <v>0</v>
      </c>
    </row>
    <row r="34" spans="2:16" x14ac:dyDescent="0.15">
      <c r="B34" s="107"/>
      <c r="C34" s="8" t="s">
        <v>44</v>
      </c>
      <c r="D34" s="9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1">
        <f t="shared" si="6"/>
        <v>0</v>
      </c>
    </row>
    <row r="35" spans="2:16" x14ac:dyDescent="0.15">
      <c r="B35" s="107"/>
      <c r="C35" s="8" t="s">
        <v>45</v>
      </c>
      <c r="D35" s="9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1">
        <f t="shared" si="6"/>
        <v>0</v>
      </c>
    </row>
    <row r="36" spans="2:16" x14ac:dyDescent="0.15">
      <c r="B36" s="107"/>
      <c r="C36" s="8" t="s">
        <v>46</v>
      </c>
      <c r="D36" s="9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1">
        <f t="shared" si="6"/>
        <v>0</v>
      </c>
    </row>
    <row r="37" spans="2:16" x14ac:dyDescent="0.15">
      <c r="B37" s="107"/>
      <c r="C37" s="8" t="s">
        <v>12</v>
      </c>
      <c r="D37" s="9">
        <v>0</v>
      </c>
      <c r="E37" s="10">
        <v>0</v>
      </c>
      <c r="F37" s="10">
        <v>3</v>
      </c>
      <c r="G37" s="10">
        <v>0</v>
      </c>
      <c r="H37" s="10">
        <v>0</v>
      </c>
      <c r="I37" s="10">
        <v>0</v>
      </c>
      <c r="J37" s="10">
        <v>0</v>
      </c>
      <c r="K37" s="10">
        <v>1</v>
      </c>
      <c r="L37" s="10">
        <v>0</v>
      </c>
      <c r="M37" s="10">
        <v>0</v>
      </c>
      <c r="N37" s="10">
        <v>0</v>
      </c>
      <c r="O37" s="10">
        <v>0</v>
      </c>
      <c r="P37" s="11">
        <f t="shared" si="6"/>
        <v>4</v>
      </c>
    </row>
    <row r="38" spans="2:16" ht="14.25" thickBot="1" x14ac:dyDescent="0.2">
      <c r="B38" s="108"/>
      <c r="C38" s="27" t="s">
        <v>13</v>
      </c>
      <c r="D38" s="13">
        <f>SUM(D26:D37)</f>
        <v>3</v>
      </c>
      <c r="E38" s="14">
        <f>SUM(E26:E37)</f>
        <v>2</v>
      </c>
      <c r="F38" s="14">
        <f t="shared" ref="F38:O38" si="7">SUM(F26:F37)</f>
        <v>57</v>
      </c>
      <c r="G38" s="14">
        <f t="shared" si="7"/>
        <v>0</v>
      </c>
      <c r="H38" s="14">
        <f t="shared" si="7"/>
        <v>0</v>
      </c>
      <c r="I38" s="14">
        <f t="shared" si="7"/>
        <v>2</v>
      </c>
      <c r="J38" s="14">
        <f t="shared" si="7"/>
        <v>0</v>
      </c>
      <c r="K38" s="14">
        <f t="shared" si="7"/>
        <v>3</v>
      </c>
      <c r="L38" s="14">
        <f t="shared" si="7"/>
        <v>0</v>
      </c>
      <c r="M38" s="14">
        <f t="shared" si="7"/>
        <v>0</v>
      </c>
      <c r="N38" s="14">
        <f t="shared" si="7"/>
        <v>0</v>
      </c>
      <c r="O38" s="14">
        <f t="shared" si="7"/>
        <v>2</v>
      </c>
      <c r="P38" s="15">
        <f>SUM(P26:P37)</f>
        <v>69</v>
      </c>
    </row>
    <row r="39" spans="2:16" ht="13.5" customHeight="1" x14ac:dyDescent="0.15">
      <c r="B39" s="106" t="s">
        <v>47</v>
      </c>
      <c r="C39" s="4" t="s">
        <v>48</v>
      </c>
      <c r="D39" s="16">
        <v>0</v>
      </c>
      <c r="E39" s="17">
        <v>0</v>
      </c>
      <c r="F39" s="17">
        <v>338</v>
      </c>
      <c r="G39" s="17">
        <v>0</v>
      </c>
      <c r="H39" s="17">
        <v>0</v>
      </c>
      <c r="I39" s="17">
        <v>0</v>
      </c>
      <c r="J39" s="17">
        <v>0</v>
      </c>
      <c r="K39" s="17">
        <v>3</v>
      </c>
      <c r="L39" s="17">
        <v>0</v>
      </c>
      <c r="M39" s="17">
        <v>0</v>
      </c>
      <c r="N39" s="17">
        <v>0</v>
      </c>
      <c r="O39" s="17">
        <v>0</v>
      </c>
      <c r="P39" s="7">
        <f>SUM(D39:O39)</f>
        <v>341</v>
      </c>
    </row>
    <row r="40" spans="2:16" x14ac:dyDescent="0.15">
      <c r="B40" s="107"/>
      <c r="C40" s="8" t="s">
        <v>49</v>
      </c>
      <c r="D40" s="9">
        <v>1</v>
      </c>
      <c r="E40" s="10">
        <v>6</v>
      </c>
      <c r="F40" s="10">
        <v>2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3</v>
      </c>
      <c r="P40" s="11">
        <f t="shared" ref="P40:P44" si="8">SUM(D40:O40)</f>
        <v>12</v>
      </c>
    </row>
    <row r="41" spans="2:16" x14ac:dyDescent="0.15">
      <c r="B41" s="107"/>
      <c r="C41" s="8" t="s">
        <v>50</v>
      </c>
      <c r="D41" s="9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1">
        <f t="shared" si="8"/>
        <v>0</v>
      </c>
    </row>
    <row r="42" spans="2:16" x14ac:dyDescent="0.15">
      <c r="B42" s="107"/>
      <c r="C42" s="8" t="s">
        <v>51</v>
      </c>
      <c r="D42" s="9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1">
        <f t="shared" si="8"/>
        <v>0</v>
      </c>
    </row>
    <row r="43" spans="2:16" x14ac:dyDescent="0.15">
      <c r="B43" s="107"/>
      <c r="C43" s="8" t="s">
        <v>52</v>
      </c>
      <c r="D43" s="9" t="s">
        <v>73</v>
      </c>
      <c r="E43" s="10" t="s">
        <v>73</v>
      </c>
      <c r="F43" s="10" t="s">
        <v>72</v>
      </c>
      <c r="G43" s="10" t="s">
        <v>72</v>
      </c>
      <c r="H43" s="10" t="s">
        <v>72</v>
      </c>
      <c r="I43" s="10" t="s">
        <v>72</v>
      </c>
      <c r="J43" s="10" t="s">
        <v>72</v>
      </c>
      <c r="K43" s="10" t="s">
        <v>72</v>
      </c>
      <c r="L43" s="10" t="s">
        <v>72</v>
      </c>
      <c r="M43" s="10" t="s">
        <v>72</v>
      </c>
      <c r="N43" s="10" t="s">
        <v>72</v>
      </c>
      <c r="O43" s="10" t="s">
        <v>72</v>
      </c>
      <c r="P43" s="11" t="s">
        <v>72</v>
      </c>
    </row>
    <row r="44" spans="2:16" x14ac:dyDescent="0.15">
      <c r="B44" s="107"/>
      <c r="C44" s="8" t="s">
        <v>12</v>
      </c>
      <c r="D44" s="9">
        <v>0</v>
      </c>
      <c r="E44" s="10">
        <v>1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1">
        <f t="shared" si="8"/>
        <v>1</v>
      </c>
    </row>
    <row r="45" spans="2:16" ht="14.25" thickBot="1" x14ac:dyDescent="0.2">
      <c r="B45" s="108"/>
      <c r="C45" s="27" t="s">
        <v>13</v>
      </c>
      <c r="D45" s="13">
        <f>SUM(D39:D44)</f>
        <v>1</v>
      </c>
      <c r="E45" s="14">
        <f>SUM(E39:E44)</f>
        <v>7</v>
      </c>
      <c r="F45" s="14">
        <f t="shared" ref="F45:O45" si="9">SUM(F39:F44)</f>
        <v>340</v>
      </c>
      <c r="G45" s="14">
        <f t="shared" si="9"/>
        <v>0</v>
      </c>
      <c r="H45" s="14">
        <f t="shared" si="9"/>
        <v>0</v>
      </c>
      <c r="I45" s="14">
        <f t="shared" si="9"/>
        <v>0</v>
      </c>
      <c r="J45" s="14">
        <f t="shared" si="9"/>
        <v>0</v>
      </c>
      <c r="K45" s="14">
        <f t="shared" si="9"/>
        <v>3</v>
      </c>
      <c r="L45" s="14">
        <f t="shared" si="9"/>
        <v>0</v>
      </c>
      <c r="M45" s="14">
        <f t="shared" si="9"/>
        <v>0</v>
      </c>
      <c r="N45" s="14">
        <f t="shared" si="9"/>
        <v>0</v>
      </c>
      <c r="O45" s="14">
        <f t="shared" si="9"/>
        <v>3</v>
      </c>
      <c r="P45" s="15">
        <f>SUM(P39:P44)</f>
        <v>354</v>
      </c>
    </row>
    <row r="46" spans="2:16" ht="13.5" customHeight="1" x14ac:dyDescent="0.15">
      <c r="B46" s="106" t="s">
        <v>53</v>
      </c>
      <c r="C46" s="4" t="s">
        <v>54</v>
      </c>
      <c r="D46" s="16">
        <v>5</v>
      </c>
      <c r="E46" s="17">
        <v>1</v>
      </c>
      <c r="F46" s="17">
        <v>5</v>
      </c>
      <c r="G46" s="17">
        <v>0</v>
      </c>
      <c r="H46" s="17">
        <v>0</v>
      </c>
      <c r="I46" s="17">
        <v>4</v>
      </c>
      <c r="J46" s="17">
        <v>0</v>
      </c>
      <c r="K46" s="17">
        <v>6</v>
      </c>
      <c r="L46" s="17">
        <v>0</v>
      </c>
      <c r="M46" s="17">
        <v>0</v>
      </c>
      <c r="N46" s="17">
        <v>0</v>
      </c>
      <c r="O46" s="17">
        <v>1</v>
      </c>
      <c r="P46" s="7">
        <f>SUM(D46:O46)</f>
        <v>22</v>
      </c>
    </row>
    <row r="47" spans="2:16" x14ac:dyDescent="0.15">
      <c r="B47" s="107"/>
      <c r="C47" s="8" t="s">
        <v>55</v>
      </c>
      <c r="D47" s="9">
        <v>2</v>
      </c>
      <c r="E47" s="10">
        <v>0</v>
      </c>
      <c r="F47" s="10">
        <v>16</v>
      </c>
      <c r="G47" s="10">
        <v>0</v>
      </c>
      <c r="H47" s="10">
        <v>0</v>
      </c>
      <c r="I47" s="10">
        <v>1</v>
      </c>
      <c r="J47" s="10">
        <v>0</v>
      </c>
      <c r="K47" s="10">
        <v>4</v>
      </c>
      <c r="L47" s="10">
        <v>0</v>
      </c>
      <c r="M47" s="10">
        <v>0</v>
      </c>
      <c r="N47" s="10">
        <v>0</v>
      </c>
      <c r="O47" s="10">
        <v>3</v>
      </c>
      <c r="P47" s="11">
        <f t="shared" ref="P47:P50" si="10">SUM(D47:O47)</f>
        <v>26</v>
      </c>
    </row>
    <row r="48" spans="2:16" x14ac:dyDescent="0.15">
      <c r="B48" s="107"/>
      <c r="C48" s="8" t="s">
        <v>56</v>
      </c>
      <c r="D48" s="9">
        <v>1</v>
      </c>
      <c r="E48" s="10">
        <v>0</v>
      </c>
      <c r="F48" s="10">
        <v>3</v>
      </c>
      <c r="G48" s="10">
        <v>0</v>
      </c>
      <c r="H48" s="10">
        <v>0</v>
      </c>
      <c r="I48" s="10">
        <v>1</v>
      </c>
      <c r="J48" s="10">
        <v>1</v>
      </c>
      <c r="K48" s="10">
        <v>3</v>
      </c>
      <c r="L48" s="10">
        <v>0</v>
      </c>
      <c r="M48" s="10">
        <v>0</v>
      </c>
      <c r="N48" s="10">
        <v>0</v>
      </c>
      <c r="O48" s="10">
        <v>0</v>
      </c>
      <c r="P48" s="11">
        <f t="shared" si="10"/>
        <v>9</v>
      </c>
    </row>
    <row r="49" spans="2:16" x14ac:dyDescent="0.15">
      <c r="B49" s="107"/>
      <c r="C49" s="8" t="s">
        <v>57</v>
      </c>
      <c r="D49" s="9">
        <v>2</v>
      </c>
      <c r="E49" s="10">
        <v>0</v>
      </c>
      <c r="F49" s="10">
        <v>13</v>
      </c>
      <c r="G49" s="10">
        <v>0</v>
      </c>
      <c r="H49" s="10">
        <v>0</v>
      </c>
      <c r="I49" s="10">
        <v>3</v>
      </c>
      <c r="J49" s="10">
        <v>1</v>
      </c>
      <c r="K49" s="10">
        <v>5</v>
      </c>
      <c r="L49" s="10">
        <v>0</v>
      </c>
      <c r="M49" s="10">
        <v>0</v>
      </c>
      <c r="N49" s="10">
        <v>0</v>
      </c>
      <c r="O49" s="10">
        <v>1</v>
      </c>
      <c r="P49" s="11">
        <f t="shared" si="10"/>
        <v>25</v>
      </c>
    </row>
    <row r="50" spans="2:16" x14ac:dyDescent="0.15">
      <c r="B50" s="107"/>
      <c r="C50" s="8" t="s">
        <v>12</v>
      </c>
      <c r="D50" s="9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1</v>
      </c>
      <c r="L50" s="10">
        <v>0</v>
      </c>
      <c r="M50" s="10">
        <v>0</v>
      </c>
      <c r="N50" s="10">
        <v>0</v>
      </c>
      <c r="O50" s="10">
        <v>0</v>
      </c>
      <c r="P50" s="11">
        <f t="shared" si="10"/>
        <v>1</v>
      </c>
    </row>
    <row r="51" spans="2:16" ht="14.25" thickBot="1" x14ac:dyDescent="0.2">
      <c r="B51" s="108"/>
      <c r="C51" s="27" t="s">
        <v>13</v>
      </c>
      <c r="D51" s="13">
        <f>SUM(D46:D50)</f>
        <v>10</v>
      </c>
      <c r="E51" s="14">
        <f>SUM(E46:E50)</f>
        <v>1</v>
      </c>
      <c r="F51" s="14">
        <f t="shared" ref="F51:O51" si="11">SUM(F46:F50)</f>
        <v>37</v>
      </c>
      <c r="G51" s="14">
        <f t="shared" si="11"/>
        <v>0</v>
      </c>
      <c r="H51" s="14">
        <f t="shared" si="11"/>
        <v>0</v>
      </c>
      <c r="I51" s="14">
        <f t="shared" si="11"/>
        <v>9</v>
      </c>
      <c r="J51" s="14">
        <f t="shared" si="11"/>
        <v>2</v>
      </c>
      <c r="K51" s="14">
        <f t="shared" si="11"/>
        <v>19</v>
      </c>
      <c r="L51" s="14">
        <f t="shared" si="11"/>
        <v>0</v>
      </c>
      <c r="M51" s="14">
        <f t="shared" si="11"/>
        <v>0</v>
      </c>
      <c r="N51" s="14">
        <f t="shared" si="11"/>
        <v>0</v>
      </c>
      <c r="O51" s="14">
        <f t="shared" si="11"/>
        <v>5</v>
      </c>
      <c r="P51" s="15">
        <f>SUM(P46:P50)</f>
        <v>83</v>
      </c>
    </row>
    <row r="52" spans="2:16" ht="14.25" thickBot="1" x14ac:dyDescent="0.2">
      <c r="B52" s="116" t="s">
        <v>63</v>
      </c>
      <c r="C52" s="117"/>
      <c r="D52" s="19">
        <v>0</v>
      </c>
      <c r="E52" s="20">
        <v>0</v>
      </c>
      <c r="F52" s="20">
        <v>3</v>
      </c>
      <c r="G52" s="20">
        <v>0</v>
      </c>
      <c r="H52" s="20">
        <v>0</v>
      </c>
      <c r="I52" s="20">
        <v>0</v>
      </c>
      <c r="J52" s="20">
        <v>0</v>
      </c>
      <c r="K52" s="20">
        <v>4</v>
      </c>
      <c r="L52" s="20">
        <v>0</v>
      </c>
      <c r="M52" s="20">
        <v>0</v>
      </c>
      <c r="N52" s="20">
        <v>0</v>
      </c>
      <c r="O52" s="20">
        <v>10</v>
      </c>
      <c r="P52" s="21">
        <f>SUM(D52:O52)</f>
        <v>17</v>
      </c>
    </row>
    <row r="53" spans="2:16" ht="14.25" thickBot="1" x14ac:dyDescent="0.2">
      <c r="B53" s="116" t="s">
        <v>65</v>
      </c>
      <c r="C53" s="117"/>
      <c r="D53" s="22" t="s">
        <v>72</v>
      </c>
      <c r="E53" s="23" t="s">
        <v>72</v>
      </c>
      <c r="F53" s="23" t="s">
        <v>72</v>
      </c>
      <c r="G53" s="23" t="s">
        <v>72</v>
      </c>
      <c r="H53" s="23" t="s">
        <v>72</v>
      </c>
      <c r="I53" s="23" t="s">
        <v>72</v>
      </c>
      <c r="J53" s="23" t="s">
        <v>72</v>
      </c>
      <c r="K53" s="23" t="s">
        <v>72</v>
      </c>
      <c r="L53" s="23" t="s">
        <v>72</v>
      </c>
      <c r="M53" s="23" t="s">
        <v>72</v>
      </c>
      <c r="N53" s="23" t="s">
        <v>72</v>
      </c>
      <c r="O53" s="23" t="s">
        <v>72</v>
      </c>
      <c r="P53" s="21" t="s">
        <v>72</v>
      </c>
    </row>
    <row r="54" spans="2:16" ht="13.5" customHeight="1" x14ac:dyDescent="0.15">
      <c r="B54" s="106" t="s">
        <v>58</v>
      </c>
      <c r="C54" s="4" t="s">
        <v>59</v>
      </c>
      <c r="D54" s="5" t="s">
        <v>72</v>
      </c>
      <c r="E54" s="6" t="s">
        <v>72</v>
      </c>
      <c r="F54" s="6" t="s">
        <v>72</v>
      </c>
      <c r="G54" s="6" t="s">
        <v>72</v>
      </c>
      <c r="H54" s="6" t="s">
        <v>72</v>
      </c>
      <c r="I54" s="6" t="s">
        <v>72</v>
      </c>
      <c r="J54" s="6" t="s">
        <v>72</v>
      </c>
      <c r="K54" s="6" t="s">
        <v>72</v>
      </c>
      <c r="L54" s="6" t="s">
        <v>72</v>
      </c>
      <c r="M54" s="6" t="s">
        <v>72</v>
      </c>
      <c r="N54" s="6" t="s">
        <v>72</v>
      </c>
      <c r="O54" s="6" t="s">
        <v>72</v>
      </c>
      <c r="P54" s="7" t="s">
        <v>72</v>
      </c>
    </row>
    <row r="55" spans="2:16" x14ac:dyDescent="0.15">
      <c r="B55" s="107"/>
      <c r="C55" s="8" t="s">
        <v>60</v>
      </c>
      <c r="D55" s="9" t="s">
        <v>72</v>
      </c>
      <c r="E55" s="10" t="s">
        <v>72</v>
      </c>
      <c r="F55" s="10" t="s">
        <v>72</v>
      </c>
      <c r="G55" s="10" t="s">
        <v>72</v>
      </c>
      <c r="H55" s="10" t="s">
        <v>72</v>
      </c>
      <c r="I55" s="10" t="s">
        <v>72</v>
      </c>
      <c r="J55" s="10" t="s">
        <v>72</v>
      </c>
      <c r="K55" s="10" t="s">
        <v>72</v>
      </c>
      <c r="L55" s="10" t="s">
        <v>72</v>
      </c>
      <c r="M55" s="10" t="s">
        <v>72</v>
      </c>
      <c r="N55" s="10" t="s">
        <v>72</v>
      </c>
      <c r="O55" s="10" t="s">
        <v>72</v>
      </c>
      <c r="P55" s="11" t="s">
        <v>72</v>
      </c>
    </row>
    <row r="56" spans="2:16" x14ac:dyDescent="0.15">
      <c r="B56" s="107"/>
      <c r="C56" s="24" t="s">
        <v>61</v>
      </c>
      <c r="D56" s="9" t="s">
        <v>72</v>
      </c>
      <c r="E56" s="10" t="s">
        <v>72</v>
      </c>
      <c r="F56" s="10" t="s">
        <v>72</v>
      </c>
      <c r="G56" s="10" t="s">
        <v>72</v>
      </c>
      <c r="H56" s="10" t="s">
        <v>72</v>
      </c>
      <c r="I56" s="10" t="s">
        <v>72</v>
      </c>
      <c r="J56" s="10" t="s">
        <v>72</v>
      </c>
      <c r="K56" s="10" t="s">
        <v>72</v>
      </c>
      <c r="L56" s="10" t="s">
        <v>72</v>
      </c>
      <c r="M56" s="10" t="s">
        <v>72</v>
      </c>
      <c r="N56" s="10" t="s">
        <v>72</v>
      </c>
      <c r="O56" s="10" t="s">
        <v>72</v>
      </c>
      <c r="P56" s="11" t="s">
        <v>72</v>
      </c>
    </row>
    <row r="57" spans="2:16" ht="14.25" thickBot="1" x14ac:dyDescent="0.2">
      <c r="B57" s="108"/>
      <c r="C57" s="27" t="s">
        <v>13</v>
      </c>
      <c r="D57" s="13" t="s">
        <v>72</v>
      </c>
      <c r="E57" s="14" t="s">
        <v>72</v>
      </c>
      <c r="F57" s="14" t="s">
        <v>72</v>
      </c>
      <c r="G57" s="14" t="s">
        <v>72</v>
      </c>
      <c r="H57" s="14" t="s">
        <v>72</v>
      </c>
      <c r="I57" s="14" t="s">
        <v>72</v>
      </c>
      <c r="J57" s="14" t="s">
        <v>72</v>
      </c>
      <c r="K57" s="14" t="s">
        <v>72</v>
      </c>
      <c r="L57" s="14" t="s">
        <v>72</v>
      </c>
      <c r="M57" s="14" t="s">
        <v>72</v>
      </c>
      <c r="N57" s="14" t="s">
        <v>72</v>
      </c>
      <c r="O57" s="14" t="s">
        <v>72</v>
      </c>
      <c r="P57" s="15" t="s">
        <v>72</v>
      </c>
    </row>
    <row r="58" spans="2:16" ht="14.25" thickBot="1" x14ac:dyDescent="0.2">
      <c r="B58" s="128" t="s">
        <v>62</v>
      </c>
      <c r="C58" s="129"/>
      <c r="D58" s="22">
        <f>D16+D25+D38+D45+D51+D52</f>
        <v>18</v>
      </c>
      <c r="E58" s="23">
        <f>E16+E25+E38+E45+E51+E52</f>
        <v>33</v>
      </c>
      <c r="F58" s="23">
        <f t="shared" ref="F58:O58" si="12">F16+F25+F38+F45+F51+F52</f>
        <v>827</v>
      </c>
      <c r="G58" s="23">
        <f t="shared" si="12"/>
        <v>0</v>
      </c>
      <c r="H58" s="23">
        <f t="shared" si="12"/>
        <v>0</v>
      </c>
      <c r="I58" s="23">
        <f t="shared" si="12"/>
        <v>11</v>
      </c>
      <c r="J58" s="23">
        <f t="shared" si="12"/>
        <v>2</v>
      </c>
      <c r="K58" s="23">
        <f t="shared" si="12"/>
        <v>31</v>
      </c>
      <c r="L58" s="23">
        <f t="shared" si="12"/>
        <v>0</v>
      </c>
      <c r="M58" s="23">
        <f t="shared" si="12"/>
        <v>0</v>
      </c>
      <c r="N58" s="23">
        <f t="shared" si="12"/>
        <v>0</v>
      </c>
      <c r="O58" s="23">
        <f t="shared" si="12"/>
        <v>22</v>
      </c>
      <c r="P58" s="21">
        <f>P16+P25+P38+P45+P51+P52</f>
        <v>944</v>
      </c>
    </row>
  </sheetData>
  <mergeCells count="11">
    <mergeCell ref="B39:B45"/>
    <mergeCell ref="B2:C3"/>
    <mergeCell ref="D2:P2"/>
    <mergeCell ref="B4:B16"/>
    <mergeCell ref="B17:B25"/>
    <mergeCell ref="B26:B38"/>
    <mergeCell ref="B46:B51"/>
    <mergeCell ref="B52:C52"/>
    <mergeCell ref="B53:C53"/>
    <mergeCell ref="B54:B57"/>
    <mergeCell ref="B58:C58"/>
  </mergeCells>
  <phoneticPr fontId="1"/>
  <pageMargins left="0" right="0" top="0" bottom="0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Normal="100" zoomScaleSheetLayoutView="70" workbookViewId="0">
      <selection activeCell="E22" sqref="E22"/>
    </sheetView>
  </sheetViews>
  <sheetFormatPr defaultRowHeight="13.5" x14ac:dyDescent="0.15"/>
  <cols>
    <col min="1" max="1" width="1.875" style="74" customWidth="1"/>
    <col min="2" max="2" width="5.875" style="74" customWidth="1"/>
    <col min="3" max="3" width="11.25" style="74" customWidth="1"/>
    <col min="4" max="16" width="10.125" style="74" customWidth="1"/>
    <col min="17" max="17" width="10.625" style="74" customWidth="1"/>
    <col min="18" max="27" width="8.125" style="74" customWidth="1"/>
    <col min="28" max="16384" width="9" style="74"/>
  </cols>
  <sheetData>
    <row r="1" spans="1:16" ht="14.25" thickBot="1" x14ac:dyDescent="0.2">
      <c r="A1" s="73"/>
      <c r="B1" s="74" t="s">
        <v>109</v>
      </c>
    </row>
    <row r="2" spans="1:16" ht="13.5" customHeight="1" x14ac:dyDescent="0.15">
      <c r="A2" s="75"/>
      <c r="B2" s="130" t="s">
        <v>104</v>
      </c>
      <c r="C2" s="131"/>
      <c r="D2" s="134" t="s">
        <v>101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6"/>
    </row>
    <row r="3" spans="1:16" ht="27.75" thickBot="1" x14ac:dyDescent="0.2">
      <c r="A3" s="75"/>
      <c r="B3" s="132"/>
      <c r="C3" s="133"/>
      <c r="D3" s="67" t="s">
        <v>99</v>
      </c>
      <c r="E3" s="66" t="s">
        <v>98</v>
      </c>
      <c r="F3" s="66" t="s">
        <v>97</v>
      </c>
      <c r="G3" s="65" t="s">
        <v>96</v>
      </c>
      <c r="H3" s="65" t="s">
        <v>95</v>
      </c>
      <c r="I3" s="65" t="s">
        <v>94</v>
      </c>
      <c r="J3" s="65" t="s">
        <v>93</v>
      </c>
      <c r="K3" s="65" t="s">
        <v>92</v>
      </c>
      <c r="L3" s="65" t="s">
        <v>91</v>
      </c>
      <c r="M3" s="65" t="s">
        <v>90</v>
      </c>
      <c r="N3" s="65" t="s">
        <v>89</v>
      </c>
      <c r="O3" s="70" t="s">
        <v>88</v>
      </c>
      <c r="P3" s="72" t="s">
        <v>103</v>
      </c>
    </row>
    <row r="4" spans="1:16" ht="14.25" thickBot="1" x14ac:dyDescent="0.2">
      <c r="A4" s="75"/>
      <c r="B4" s="139" t="s">
        <v>87</v>
      </c>
      <c r="C4" s="139"/>
      <c r="D4" s="76">
        <v>4660</v>
      </c>
      <c r="E4" s="77">
        <v>3</v>
      </c>
      <c r="F4" s="77">
        <v>496</v>
      </c>
      <c r="G4" s="77">
        <v>96</v>
      </c>
      <c r="H4" s="77">
        <v>894</v>
      </c>
      <c r="I4" s="77">
        <v>949</v>
      </c>
      <c r="J4" s="77">
        <v>231</v>
      </c>
      <c r="K4" s="77">
        <v>371</v>
      </c>
      <c r="L4" s="77">
        <v>154</v>
      </c>
      <c r="M4" s="77">
        <v>14</v>
      </c>
      <c r="N4" s="77">
        <v>240</v>
      </c>
      <c r="O4" s="77">
        <v>108</v>
      </c>
      <c r="P4" s="78">
        <f>SUM(D4:O4)</f>
        <v>8216</v>
      </c>
    </row>
    <row r="5" spans="1:16" ht="14.25" thickBot="1" x14ac:dyDescent="0.2">
      <c r="A5" s="75"/>
      <c r="B5" s="132" t="s">
        <v>86</v>
      </c>
      <c r="C5" s="133"/>
      <c r="D5" s="79">
        <v>5</v>
      </c>
      <c r="E5" s="80">
        <v>0</v>
      </c>
      <c r="F5" s="80">
        <v>0</v>
      </c>
      <c r="G5" s="80">
        <v>0</v>
      </c>
      <c r="H5" s="80">
        <v>1</v>
      </c>
      <c r="I5" s="80">
        <v>0</v>
      </c>
      <c r="J5" s="80">
        <v>2</v>
      </c>
      <c r="K5" s="80">
        <v>0</v>
      </c>
      <c r="L5" s="80">
        <v>1</v>
      </c>
      <c r="M5" s="80">
        <v>0</v>
      </c>
      <c r="N5" s="80">
        <v>0</v>
      </c>
      <c r="O5" s="80">
        <v>0</v>
      </c>
      <c r="P5" s="81">
        <f>SUM(D5:O5)</f>
        <v>9</v>
      </c>
    </row>
    <row r="6" spans="1:16" x14ac:dyDescent="0.15">
      <c r="A6" s="75"/>
      <c r="B6" s="144" t="s">
        <v>85</v>
      </c>
      <c r="C6" s="63" t="s">
        <v>81</v>
      </c>
      <c r="D6" s="82" t="s">
        <v>72</v>
      </c>
      <c r="E6" s="83" t="s">
        <v>72</v>
      </c>
      <c r="F6" s="83" t="s">
        <v>72</v>
      </c>
      <c r="G6" s="83" t="s">
        <v>72</v>
      </c>
      <c r="H6" s="83" t="s">
        <v>72</v>
      </c>
      <c r="I6" s="83" t="s">
        <v>72</v>
      </c>
      <c r="J6" s="83" t="s">
        <v>72</v>
      </c>
      <c r="K6" s="83" t="s">
        <v>72</v>
      </c>
      <c r="L6" s="83" t="s">
        <v>72</v>
      </c>
      <c r="M6" s="83" t="s">
        <v>72</v>
      </c>
      <c r="N6" s="83" t="s">
        <v>72</v>
      </c>
      <c r="O6" s="83" t="s">
        <v>72</v>
      </c>
      <c r="P6" s="84" t="s">
        <v>72</v>
      </c>
    </row>
    <row r="7" spans="1:16" x14ac:dyDescent="0.15">
      <c r="A7" s="75"/>
      <c r="B7" s="142"/>
      <c r="C7" s="61" t="s">
        <v>80</v>
      </c>
      <c r="D7" s="85" t="s">
        <v>72</v>
      </c>
      <c r="E7" s="86" t="s">
        <v>72</v>
      </c>
      <c r="F7" s="86" t="s">
        <v>72</v>
      </c>
      <c r="G7" s="86" t="s">
        <v>72</v>
      </c>
      <c r="H7" s="86" t="s">
        <v>72</v>
      </c>
      <c r="I7" s="86" t="s">
        <v>72</v>
      </c>
      <c r="J7" s="86" t="s">
        <v>72</v>
      </c>
      <c r="K7" s="86" t="s">
        <v>72</v>
      </c>
      <c r="L7" s="86" t="s">
        <v>72</v>
      </c>
      <c r="M7" s="86" t="s">
        <v>72</v>
      </c>
      <c r="N7" s="86" t="s">
        <v>72</v>
      </c>
      <c r="O7" s="86" t="s">
        <v>72</v>
      </c>
      <c r="P7" s="87" t="s">
        <v>72</v>
      </c>
    </row>
    <row r="8" spans="1:16" x14ac:dyDescent="0.15">
      <c r="A8" s="75"/>
      <c r="B8" s="142"/>
      <c r="C8" s="61" t="s">
        <v>79</v>
      </c>
      <c r="D8" s="85" t="s">
        <v>72</v>
      </c>
      <c r="E8" s="86" t="s">
        <v>72</v>
      </c>
      <c r="F8" s="86" t="s">
        <v>72</v>
      </c>
      <c r="G8" s="86" t="s">
        <v>72</v>
      </c>
      <c r="H8" s="86" t="s">
        <v>72</v>
      </c>
      <c r="I8" s="86" t="s">
        <v>72</v>
      </c>
      <c r="J8" s="86" t="s">
        <v>72</v>
      </c>
      <c r="K8" s="86" t="s">
        <v>72</v>
      </c>
      <c r="L8" s="86" t="s">
        <v>72</v>
      </c>
      <c r="M8" s="86" t="s">
        <v>72</v>
      </c>
      <c r="N8" s="86" t="s">
        <v>72</v>
      </c>
      <c r="O8" s="86" t="s">
        <v>72</v>
      </c>
      <c r="P8" s="87" t="s">
        <v>72</v>
      </c>
    </row>
    <row r="9" spans="1:16" x14ac:dyDescent="0.15">
      <c r="A9" s="75"/>
      <c r="B9" s="142"/>
      <c r="C9" s="61" t="s">
        <v>78</v>
      </c>
      <c r="D9" s="85" t="s">
        <v>72</v>
      </c>
      <c r="E9" s="86" t="s">
        <v>72</v>
      </c>
      <c r="F9" s="86" t="s">
        <v>72</v>
      </c>
      <c r="G9" s="86" t="s">
        <v>72</v>
      </c>
      <c r="H9" s="86" t="s">
        <v>72</v>
      </c>
      <c r="I9" s="86" t="s">
        <v>72</v>
      </c>
      <c r="J9" s="86" t="s">
        <v>72</v>
      </c>
      <c r="K9" s="86" t="s">
        <v>72</v>
      </c>
      <c r="L9" s="86" t="s">
        <v>72</v>
      </c>
      <c r="M9" s="86" t="s">
        <v>72</v>
      </c>
      <c r="N9" s="86" t="s">
        <v>72</v>
      </c>
      <c r="O9" s="86" t="s">
        <v>72</v>
      </c>
      <c r="P9" s="87" t="s">
        <v>72</v>
      </c>
    </row>
    <row r="10" spans="1:16" ht="24" x14ac:dyDescent="0.15">
      <c r="A10" s="75"/>
      <c r="B10" s="142"/>
      <c r="C10" s="62" t="s">
        <v>77</v>
      </c>
      <c r="D10" s="85" t="s">
        <v>72</v>
      </c>
      <c r="E10" s="86" t="s">
        <v>72</v>
      </c>
      <c r="F10" s="86" t="s">
        <v>72</v>
      </c>
      <c r="G10" s="86" t="s">
        <v>72</v>
      </c>
      <c r="H10" s="86" t="s">
        <v>72</v>
      </c>
      <c r="I10" s="86" t="s">
        <v>72</v>
      </c>
      <c r="J10" s="86" t="s">
        <v>72</v>
      </c>
      <c r="K10" s="86" t="s">
        <v>72</v>
      </c>
      <c r="L10" s="86" t="s">
        <v>72</v>
      </c>
      <c r="M10" s="86" t="s">
        <v>72</v>
      </c>
      <c r="N10" s="86" t="s">
        <v>72</v>
      </c>
      <c r="O10" s="86" t="s">
        <v>72</v>
      </c>
      <c r="P10" s="87" t="s">
        <v>72</v>
      </c>
    </row>
    <row r="11" spans="1:16" ht="27" x14ac:dyDescent="0.15">
      <c r="A11" s="75"/>
      <c r="B11" s="142"/>
      <c r="C11" s="61" t="s">
        <v>76</v>
      </c>
      <c r="D11" s="85" t="s">
        <v>72</v>
      </c>
      <c r="E11" s="86" t="s">
        <v>72</v>
      </c>
      <c r="F11" s="86" t="s">
        <v>72</v>
      </c>
      <c r="G11" s="86" t="s">
        <v>72</v>
      </c>
      <c r="H11" s="86" t="s">
        <v>72</v>
      </c>
      <c r="I11" s="86" t="s">
        <v>72</v>
      </c>
      <c r="J11" s="86" t="s">
        <v>72</v>
      </c>
      <c r="K11" s="86" t="s">
        <v>72</v>
      </c>
      <c r="L11" s="86" t="s">
        <v>72</v>
      </c>
      <c r="M11" s="86" t="s">
        <v>72</v>
      </c>
      <c r="N11" s="86" t="s">
        <v>72</v>
      </c>
      <c r="O11" s="86" t="s">
        <v>72</v>
      </c>
      <c r="P11" s="87" t="s">
        <v>72</v>
      </c>
    </row>
    <row r="12" spans="1:16" x14ac:dyDescent="0.15">
      <c r="A12" s="75"/>
      <c r="B12" s="142"/>
      <c r="C12" s="61" t="s">
        <v>75</v>
      </c>
      <c r="D12" s="85" t="s">
        <v>72</v>
      </c>
      <c r="E12" s="86" t="s">
        <v>72</v>
      </c>
      <c r="F12" s="86" t="s">
        <v>72</v>
      </c>
      <c r="G12" s="86" t="s">
        <v>72</v>
      </c>
      <c r="H12" s="86" t="s">
        <v>72</v>
      </c>
      <c r="I12" s="86" t="s">
        <v>72</v>
      </c>
      <c r="J12" s="86" t="s">
        <v>72</v>
      </c>
      <c r="K12" s="86" t="s">
        <v>72</v>
      </c>
      <c r="L12" s="86" t="s">
        <v>72</v>
      </c>
      <c r="M12" s="86" t="s">
        <v>72</v>
      </c>
      <c r="N12" s="86" t="s">
        <v>72</v>
      </c>
      <c r="O12" s="86" t="s">
        <v>72</v>
      </c>
      <c r="P12" s="87" t="s">
        <v>72</v>
      </c>
    </row>
    <row r="13" spans="1:16" x14ac:dyDescent="0.15">
      <c r="A13" s="75"/>
      <c r="B13" s="142"/>
      <c r="C13" s="61" t="s">
        <v>12</v>
      </c>
      <c r="D13" s="85" t="s">
        <v>72</v>
      </c>
      <c r="E13" s="86" t="s">
        <v>72</v>
      </c>
      <c r="F13" s="86" t="s">
        <v>72</v>
      </c>
      <c r="G13" s="86" t="s">
        <v>72</v>
      </c>
      <c r="H13" s="86" t="s">
        <v>72</v>
      </c>
      <c r="I13" s="86" t="s">
        <v>72</v>
      </c>
      <c r="J13" s="86" t="s">
        <v>72</v>
      </c>
      <c r="K13" s="86" t="s">
        <v>72</v>
      </c>
      <c r="L13" s="86" t="s">
        <v>72</v>
      </c>
      <c r="M13" s="86" t="s">
        <v>72</v>
      </c>
      <c r="N13" s="86" t="s">
        <v>72</v>
      </c>
      <c r="O13" s="86" t="s">
        <v>72</v>
      </c>
      <c r="P13" s="87" t="s">
        <v>72</v>
      </c>
    </row>
    <row r="14" spans="1:16" ht="13.5" customHeight="1" x14ac:dyDescent="0.15">
      <c r="A14" s="75"/>
      <c r="B14" s="143"/>
      <c r="C14" s="63" t="s">
        <v>82</v>
      </c>
      <c r="D14" s="82" t="s">
        <v>72</v>
      </c>
      <c r="E14" s="83" t="s">
        <v>72</v>
      </c>
      <c r="F14" s="83" t="s">
        <v>72</v>
      </c>
      <c r="G14" s="83" t="s">
        <v>72</v>
      </c>
      <c r="H14" s="83" t="s">
        <v>72</v>
      </c>
      <c r="I14" s="83" t="s">
        <v>72</v>
      </c>
      <c r="J14" s="83" t="s">
        <v>72</v>
      </c>
      <c r="K14" s="83" t="s">
        <v>72</v>
      </c>
      <c r="L14" s="83" t="s">
        <v>72</v>
      </c>
      <c r="M14" s="83" t="s">
        <v>72</v>
      </c>
      <c r="N14" s="83" t="s">
        <v>72</v>
      </c>
      <c r="O14" s="83" t="s">
        <v>72</v>
      </c>
      <c r="P14" s="84" t="s">
        <v>72</v>
      </c>
    </row>
    <row r="15" spans="1:16" x14ac:dyDescent="0.15">
      <c r="A15" s="75"/>
      <c r="B15" s="141" t="s">
        <v>84</v>
      </c>
      <c r="C15" s="63" t="s">
        <v>81</v>
      </c>
      <c r="D15" s="82" t="s">
        <v>72</v>
      </c>
      <c r="E15" s="83" t="s">
        <v>72</v>
      </c>
      <c r="F15" s="83" t="s">
        <v>72</v>
      </c>
      <c r="G15" s="83" t="s">
        <v>72</v>
      </c>
      <c r="H15" s="83" t="s">
        <v>72</v>
      </c>
      <c r="I15" s="83" t="s">
        <v>72</v>
      </c>
      <c r="J15" s="83" t="s">
        <v>72</v>
      </c>
      <c r="K15" s="83" t="s">
        <v>72</v>
      </c>
      <c r="L15" s="83" t="s">
        <v>72</v>
      </c>
      <c r="M15" s="83" t="s">
        <v>72</v>
      </c>
      <c r="N15" s="83" t="s">
        <v>72</v>
      </c>
      <c r="O15" s="83" t="s">
        <v>72</v>
      </c>
      <c r="P15" s="84" t="s">
        <v>72</v>
      </c>
    </row>
    <row r="16" spans="1:16" x14ac:dyDescent="0.15">
      <c r="A16" s="75"/>
      <c r="B16" s="142"/>
      <c r="C16" s="61" t="s">
        <v>80</v>
      </c>
      <c r="D16" s="85" t="s">
        <v>72</v>
      </c>
      <c r="E16" s="86" t="s">
        <v>72</v>
      </c>
      <c r="F16" s="86" t="s">
        <v>72</v>
      </c>
      <c r="G16" s="86" t="s">
        <v>72</v>
      </c>
      <c r="H16" s="86" t="s">
        <v>72</v>
      </c>
      <c r="I16" s="86" t="s">
        <v>72</v>
      </c>
      <c r="J16" s="86" t="s">
        <v>72</v>
      </c>
      <c r="K16" s="86" t="s">
        <v>72</v>
      </c>
      <c r="L16" s="86" t="s">
        <v>72</v>
      </c>
      <c r="M16" s="86" t="s">
        <v>72</v>
      </c>
      <c r="N16" s="86" t="s">
        <v>72</v>
      </c>
      <c r="O16" s="86" t="s">
        <v>72</v>
      </c>
      <c r="P16" s="87" t="s">
        <v>72</v>
      </c>
    </row>
    <row r="17" spans="1:16" x14ac:dyDescent="0.15">
      <c r="A17" s="75"/>
      <c r="B17" s="142"/>
      <c r="C17" s="61" t="s">
        <v>79</v>
      </c>
      <c r="D17" s="85" t="s">
        <v>72</v>
      </c>
      <c r="E17" s="86" t="s">
        <v>72</v>
      </c>
      <c r="F17" s="86" t="s">
        <v>72</v>
      </c>
      <c r="G17" s="86" t="s">
        <v>72</v>
      </c>
      <c r="H17" s="86" t="s">
        <v>72</v>
      </c>
      <c r="I17" s="86" t="s">
        <v>72</v>
      </c>
      <c r="J17" s="86" t="s">
        <v>72</v>
      </c>
      <c r="K17" s="86" t="s">
        <v>72</v>
      </c>
      <c r="L17" s="86" t="s">
        <v>72</v>
      </c>
      <c r="M17" s="86" t="s">
        <v>72</v>
      </c>
      <c r="N17" s="86" t="s">
        <v>72</v>
      </c>
      <c r="O17" s="86" t="s">
        <v>72</v>
      </c>
      <c r="P17" s="87" t="s">
        <v>72</v>
      </c>
    </row>
    <row r="18" spans="1:16" x14ac:dyDescent="0.15">
      <c r="A18" s="75"/>
      <c r="B18" s="142"/>
      <c r="C18" s="61" t="s">
        <v>78</v>
      </c>
      <c r="D18" s="85" t="s">
        <v>72</v>
      </c>
      <c r="E18" s="86" t="s">
        <v>72</v>
      </c>
      <c r="F18" s="86" t="s">
        <v>72</v>
      </c>
      <c r="G18" s="86" t="s">
        <v>72</v>
      </c>
      <c r="H18" s="86" t="s">
        <v>72</v>
      </c>
      <c r="I18" s="86" t="s">
        <v>72</v>
      </c>
      <c r="J18" s="86" t="s">
        <v>72</v>
      </c>
      <c r="K18" s="86" t="s">
        <v>72</v>
      </c>
      <c r="L18" s="86" t="s">
        <v>72</v>
      </c>
      <c r="M18" s="86" t="s">
        <v>72</v>
      </c>
      <c r="N18" s="86" t="s">
        <v>72</v>
      </c>
      <c r="O18" s="86" t="s">
        <v>72</v>
      </c>
      <c r="P18" s="87" t="s">
        <v>72</v>
      </c>
    </row>
    <row r="19" spans="1:16" ht="24" x14ac:dyDescent="0.15">
      <c r="A19" s="75"/>
      <c r="B19" s="142"/>
      <c r="C19" s="62" t="s">
        <v>77</v>
      </c>
      <c r="D19" s="85" t="s">
        <v>72</v>
      </c>
      <c r="E19" s="86" t="s">
        <v>72</v>
      </c>
      <c r="F19" s="86" t="s">
        <v>72</v>
      </c>
      <c r="G19" s="86" t="s">
        <v>72</v>
      </c>
      <c r="H19" s="86" t="s">
        <v>72</v>
      </c>
      <c r="I19" s="86" t="s">
        <v>72</v>
      </c>
      <c r="J19" s="86" t="s">
        <v>72</v>
      </c>
      <c r="K19" s="86" t="s">
        <v>72</v>
      </c>
      <c r="L19" s="86" t="s">
        <v>72</v>
      </c>
      <c r="M19" s="86" t="s">
        <v>72</v>
      </c>
      <c r="N19" s="86" t="s">
        <v>72</v>
      </c>
      <c r="O19" s="86" t="s">
        <v>72</v>
      </c>
      <c r="P19" s="87" t="s">
        <v>72</v>
      </c>
    </row>
    <row r="20" spans="1:16" ht="27" x14ac:dyDescent="0.15">
      <c r="A20" s="75"/>
      <c r="B20" s="142"/>
      <c r="C20" s="61" t="s">
        <v>76</v>
      </c>
      <c r="D20" s="85" t="s">
        <v>72</v>
      </c>
      <c r="E20" s="86" t="s">
        <v>72</v>
      </c>
      <c r="F20" s="86" t="s">
        <v>72</v>
      </c>
      <c r="G20" s="86" t="s">
        <v>72</v>
      </c>
      <c r="H20" s="86" t="s">
        <v>72</v>
      </c>
      <c r="I20" s="86" t="s">
        <v>72</v>
      </c>
      <c r="J20" s="86" t="s">
        <v>72</v>
      </c>
      <c r="K20" s="86" t="s">
        <v>72</v>
      </c>
      <c r="L20" s="86" t="s">
        <v>72</v>
      </c>
      <c r="M20" s="86" t="s">
        <v>72</v>
      </c>
      <c r="N20" s="86" t="s">
        <v>72</v>
      </c>
      <c r="O20" s="86" t="s">
        <v>72</v>
      </c>
      <c r="P20" s="87" t="s">
        <v>72</v>
      </c>
    </row>
    <row r="21" spans="1:16" x14ac:dyDescent="0.15">
      <c r="A21" s="75"/>
      <c r="B21" s="142"/>
      <c r="C21" s="61" t="s">
        <v>75</v>
      </c>
      <c r="D21" s="85" t="s">
        <v>72</v>
      </c>
      <c r="E21" s="86" t="s">
        <v>72</v>
      </c>
      <c r="F21" s="86" t="s">
        <v>72</v>
      </c>
      <c r="G21" s="86" t="s">
        <v>72</v>
      </c>
      <c r="H21" s="86" t="s">
        <v>72</v>
      </c>
      <c r="I21" s="86" t="s">
        <v>72</v>
      </c>
      <c r="J21" s="86" t="s">
        <v>72</v>
      </c>
      <c r="K21" s="86" t="s">
        <v>72</v>
      </c>
      <c r="L21" s="86" t="s">
        <v>72</v>
      </c>
      <c r="M21" s="86" t="s">
        <v>72</v>
      </c>
      <c r="N21" s="86" t="s">
        <v>72</v>
      </c>
      <c r="O21" s="86" t="s">
        <v>72</v>
      </c>
      <c r="P21" s="87" t="s">
        <v>72</v>
      </c>
    </row>
    <row r="22" spans="1:16" x14ac:dyDescent="0.15">
      <c r="A22" s="75"/>
      <c r="B22" s="142"/>
      <c r="C22" s="61" t="s">
        <v>12</v>
      </c>
      <c r="D22" s="85" t="s">
        <v>72</v>
      </c>
      <c r="E22" s="86" t="s">
        <v>72</v>
      </c>
      <c r="F22" s="86" t="s">
        <v>72</v>
      </c>
      <c r="G22" s="86" t="s">
        <v>72</v>
      </c>
      <c r="H22" s="86" t="s">
        <v>72</v>
      </c>
      <c r="I22" s="86" t="s">
        <v>72</v>
      </c>
      <c r="J22" s="86" t="s">
        <v>72</v>
      </c>
      <c r="K22" s="86" t="s">
        <v>72</v>
      </c>
      <c r="L22" s="86" t="s">
        <v>72</v>
      </c>
      <c r="M22" s="86" t="s">
        <v>72</v>
      </c>
      <c r="N22" s="86" t="s">
        <v>72</v>
      </c>
      <c r="O22" s="86" t="s">
        <v>72</v>
      </c>
      <c r="P22" s="87" t="s">
        <v>72</v>
      </c>
    </row>
    <row r="23" spans="1:16" ht="13.5" customHeight="1" x14ac:dyDescent="0.15">
      <c r="A23" s="75"/>
      <c r="B23" s="143"/>
      <c r="C23" s="61" t="s">
        <v>82</v>
      </c>
      <c r="D23" s="85" t="s">
        <v>72</v>
      </c>
      <c r="E23" s="86" t="s">
        <v>72</v>
      </c>
      <c r="F23" s="86" t="s">
        <v>72</v>
      </c>
      <c r="G23" s="86" t="s">
        <v>72</v>
      </c>
      <c r="H23" s="86" t="s">
        <v>72</v>
      </c>
      <c r="I23" s="86" t="s">
        <v>72</v>
      </c>
      <c r="J23" s="86" t="s">
        <v>72</v>
      </c>
      <c r="K23" s="86" t="s">
        <v>72</v>
      </c>
      <c r="L23" s="86" t="s">
        <v>72</v>
      </c>
      <c r="M23" s="86" t="s">
        <v>72</v>
      </c>
      <c r="N23" s="86" t="s">
        <v>72</v>
      </c>
      <c r="O23" s="86" t="s">
        <v>72</v>
      </c>
      <c r="P23" s="87" t="s">
        <v>72</v>
      </c>
    </row>
    <row r="24" spans="1:16" x14ac:dyDescent="0.15">
      <c r="A24" s="73"/>
      <c r="B24" s="142" t="s">
        <v>83</v>
      </c>
      <c r="C24" s="63" t="s">
        <v>81</v>
      </c>
      <c r="D24" s="82" t="s">
        <v>72</v>
      </c>
      <c r="E24" s="83" t="s">
        <v>72</v>
      </c>
      <c r="F24" s="83" t="s">
        <v>72</v>
      </c>
      <c r="G24" s="83" t="s">
        <v>72</v>
      </c>
      <c r="H24" s="83" t="s">
        <v>72</v>
      </c>
      <c r="I24" s="83" t="s">
        <v>72</v>
      </c>
      <c r="J24" s="83" t="s">
        <v>72</v>
      </c>
      <c r="K24" s="83" t="s">
        <v>72</v>
      </c>
      <c r="L24" s="83" t="s">
        <v>72</v>
      </c>
      <c r="M24" s="83" t="s">
        <v>72</v>
      </c>
      <c r="N24" s="83" t="s">
        <v>72</v>
      </c>
      <c r="O24" s="83" t="s">
        <v>72</v>
      </c>
      <c r="P24" s="84" t="s">
        <v>72</v>
      </c>
    </row>
    <row r="25" spans="1:16" x14ac:dyDescent="0.15">
      <c r="A25" s="73"/>
      <c r="B25" s="142"/>
      <c r="C25" s="61" t="s">
        <v>80</v>
      </c>
      <c r="D25" s="85" t="s">
        <v>72</v>
      </c>
      <c r="E25" s="86" t="s">
        <v>72</v>
      </c>
      <c r="F25" s="86" t="s">
        <v>72</v>
      </c>
      <c r="G25" s="86" t="s">
        <v>72</v>
      </c>
      <c r="H25" s="86" t="s">
        <v>72</v>
      </c>
      <c r="I25" s="86" t="s">
        <v>72</v>
      </c>
      <c r="J25" s="86" t="s">
        <v>72</v>
      </c>
      <c r="K25" s="86" t="s">
        <v>72</v>
      </c>
      <c r="L25" s="86" t="s">
        <v>72</v>
      </c>
      <c r="M25" s="86" t="s">
        <v>72</v>
      </c>
      <c r="N25" s="86" t="s">
        <v>72</v>
      </c>
      <c r="O25" s="86" t="s">
        <v>72</v>
      </c>
      <c r="P25" s="87" t="s">
        <v>72</v>
      </c>
    </row>
    <row r="26" spans="1:16" x14ac:dyDescent="0.15">
      <c r="A26" s="73"/>
      <c r="B26" s="142"/>
      <c r="C26" s="61" t="s">
        <v>79</v>
      </c>
      <c r="D26" s="85" t="s">
        <v>72</v>
      </c>
      <c r="E26" s="86" t="s">
        <v>72</v>
      </c>
      <c r="F26" s="86" t="s">
        <v>72</v>
      </c>
      <c r="G26" s="86" t="s">
        <v>72</v>
      </c>
      <c r="H26" s="86" t="s">
        <v>72</v>
      </c>
      <c r="I26" s="86" t="s">
        <v>72</v>
      </c>
      <c r="J26" s="86" t="s">
        <v>72</v>
      </c>
      <c r="K26" s="86" t="s">
        <v>72</v>
      </c>
      <c r="L26" s="86" t="s">
        <v>72</v>
      </c>
      <c r="M26" s="86" t="s">
        <v>72</v>
      </c>
      <c r="N26" s="86" t="s">
        <v>72</v>
      </c>
      <c r="O26" s="86" t="s">
        <v>72</v>
      </c>
      <c r="P26" s="87" t="s">
        <v>72</v>
      </c>
    </row>
    <row r="27" spans="1:16" x14ac:dyDescent="0.15">
      <c r="A27" s="73"/>
      <c r="B27" s="142"/>
      <c r="C27" s="61" t="s">
        <v>78</v>
      </c>
      <c r="D27" s="85" t="s">
        <v>72</v>
      </c>
      <c r="E27" s="86" t="s">
        <v>72</v>
      </c>
      <c r="F27" s="86" t="s">
        <v>72</v>
      </c>
      <c r="G27" s="86" t="s">
        <v>72</v>
      </c>
      <c r="H27" s="86" t="s">
        <v>72</v>
      </c>
      <c r="I27" s="86" t="s">
        <v>72</v>
      </c>
      <c r="J27" s="86" t="s">
        <v>72</v>
      </c>
      <c r="K27" s="86" t="s">
        <v>72</v>
      </c>
      <c r="L27" s="86" t="s">
        <v>72</v>
      </c>
      <c r="M27" s="86" t="s">
        <v>72</v>
      </c>
      <c r="N27" s="86" t="s">
        <v>72</v>
      </c>
      <c r="O27" s="86" t="s">
        <v>72</v>
      </c>
      <c r="P27" s="87" t="s">
        <v>72</v>
      </c>
    </row>
    <row r="28" spans="1:16" ht="24" x14ac:dyDescent="0.15">
      <c r="A28" s="73"/>
      <c r="B28" s="142"/>
      <c r="C28" s="62" t="s">
        <v>77</v>
      </c>
      <c r="D28" s="85" t="s">
        <v>72</v>
      </c>
      <c r="E28" s="86" t="s">
        <v>72</v>
      </c>
      <c r="F28" s="86" t="s">
        <v>72</v>
      </c>
      <c r="G28" s="86" t="s">
        <v>72</v>
      </c>
      <c r="H28" s="86" t="s">
        <v>72</v>
      </c>
      <c r="I28" s="86" t="s">
        <v>72</v>
      </c>
      <c r="J28" s="86" t="s">
        <v>72</v>
      </c>
      <c r="K28" s="86" t="s">
        <v>72</v>
      </c>
      <c r="L28" s="86" t="s">
        <v>72</v>
      </c>
      <c r="M28" s="86" t="s">
        <v>72</v>
      </c>
      <c r="N28" s="86" t="s">
        <v>72</v>
      </c>
      <c r="O28" s="86" t="s">
        <v>72</v>
      </c>
      <c r="P28" s="87" t="s">
        <v>72</v>
      </c>
    </row>
    <row r="29" spans="1:16" ht="27" x14ac:dyDescent="0.15">
      <c r="A29" s="73"/>
      <c r="B29" s="142"/>
      <c r="C29" s="61" t="s">
        <v>76</v>
      </c>
      <c r="D29" s="85" t="s">
        <v>72</v>
      </c>
      <c r="E29" s="86" t="s">
        <v>72</v>
      </c>
      <c r="F29" s="86" t="s">
        <v>72</v>
      </c>
      <c r="G29" s="86" t="s">
        <v>72</v>
      </c>
      <c r="H29" s="86" t="s">
        <v>72</v>
      </c>
      <c r="I29" s="86" t="s">
        <v>72</v>
      </c>
      <c r="J29" s="86" t="s">
        <v>72</v>
      </c>
      <c r="K29" s="86" t="s">
        <v>72</v>
      </c>
      <c r="L29" s="86" t="s">
        <v>72</v>
      </c>
      <c r="M29" s="86" t="s">
        <v>72</v>
      </c>
      <c r="N29" s="86" t="s">
        <v>72</v>
      </c>
      <c r="O29" s="86" t="s">
        <v>72</v>
      </c>
      <c r="P29" s="87" t="s">
        <v>72</v>
      </c>
    </row>
    <row r="30" spans="1:16" x14ac:dyDescent="0.15">
      <c r="A30" s="73"/>
      <c r="B30" s="142"/>
      <c r="C30" s="61" t="s">
        <v>75</v>
      </c>
      <c r="D30" s="85" t="s">
        <v>72</v>
      </c>
      <c r="E30" s="86" t="s">
        <v>72</v>
      </c>
      <c r="F30" s="86" t="s">
        <v>72</v>
      </c>
      <c r="G30" s="86" t="s">
        <v>72</v>
      </c>
      <c r="H30" s="86" t="s">
        <v>72</v>
      </c>
      <c r="I30" s="86" t="s">
        <v>72</v>
      </c>
      <c r="J30" s="86" t="s">
        <v>72</v>
      </c>
      <c r="K30" s="86" t="s">
        <v>72</v>
      </c>
      <c r="L30" s="86" t="s">
        <v>72</v>
      </c>
      <c r="M30" s="86" t="s">
        <v>72</v>
      </c>
      <c r="N30" s="86" t="s">
        <v>72</v>
      </c>
      <c r="O30" s="86" t="s">
        <v>72</v>
      </c>
      <c r="P30" s="87" t="s">
        <v>72</v>
      </c>
    </row>
    <row r="31" spans="1:16" x14ac:dyDescent="0.15">
      <c r="A31" s="73"/>
      <c r="B31" s="142"/>
      <c r="C31" s="61" t="s">
        <v>12</v>
      </c>
      <c r="D31" s="85" t="s">
        <v>72</v>
      </c>
      <c r="E31" s="86" t="s">
        <v>72</v>
      </c>
      <c r="F31" s="86" t="s">
        <v>72</v>
      </c>
      <c r="G31" s="86" t="s">
        <v>72</v>
      </c>
      <c r="H31" s="86" t="s">
        <v>72</v>
      </c>
      <c r="I31" s="86" t="s">
        <v>72</v>
      </c>
      <c r="J31" s="86" t="s">
        <v>72</v>
      </c>
      <c r="K31" s="86" t="s">
        <v>72</v>
      </c>
      <c r="L31" s="86" t="s">
        <v>72</v>
      </c>
      <c r="M31" s="86" t="s">
        <v>72</v>
      </c>
      <c r="N31" s="86" t="s">
        <v>72</v>
      </c>
      <c r="O31" s="86" t="s">
        <v>72</v>
      </c>
      <c r="P31" s="87" t="s">
        <v>72</v>
      </c>
    </row>
    <row r="32" spans="1:16" ht="13.5" customHeight="1" x14ac:dyDescent="0.15">
      <c r="A32" s="75"/>
      <c r="B32" s="143"/>
      <c r="C32" s="63" t="s">
        <v>82</v>
      </c>
      <c r="D32" s="82" t="s">
        <v>72</v>
      </c>
      <c r="E32" s="83" t="s">
        <v>72</v>
      </c>
      <c r="F32" s="83" t="s">
        <v>72</v>
      </c>
      <c r="G32" s="83" t="s">
        <v>72</v>
      </c>
      <c r="H32" s="83" t="s">
        <v>72</v>
      </c>
      <c r="I32" s="83" t="s">
        <v>72</v>
      </c>
      <c r="J32" s="83" t="s">
        <v>72</v>
      </c>
      <c r="K32" s="83" t="s">
        <v>72</v>
      </c>
      <c r="L32" s="83" t="s">
        <v>72</v>
      </c>
      <c r="M32" s="83" t="s">
        <v>72</v>
      </c>
      <c r="N32" s="83" t="s">
        <v>72</v>
      </c>
      <c r="O32" s="83" t="s">
        <v>72</v>
      </c>
      <c r="P32" s="84" t="s">
        <v>72</v>
      </c>
    </row>
    <row r="33" spans="1:16" ht="13.5" customHeight="1" thickBot="1" x14ac:dyDescent="0.2">
      <c r="A33" s="75"/>
      <c r="B33" s="140" t="s">
        <v>112</v>
      </c>
      <c r="C33" s="133"/>
      <c r="D33" s="88" t="s">
        <v>72</v>
      </c>
      <c r="E33" s="89" t="s">
        <v>72</v>
      </c>
      <c r="F33" s="89" t="s">
        <v>72</v>
      </c>
      <c r="G33" s="89" t="s">
        <v>72</v>
      </c>
      <c r="H33" s="89" t="s">
        <v>72</v>
      </c>
      <c r="I33" s="89" t="s">
        <v>72</v>
      </c>
      <c r="J33" s="89" t="s">
        <v>72</v>
      </c>
      <c r="K33" s="89" t="s">
        <v>72</v>
      </c>
      <c r="L33" s="89" t="s">
        <v>72</v>
      </c>
      <c r="M33" s="89" t="s">
        <v>72</v>
      </c>
      <c r="N33" s="89" t="s">
        <v>72</v>
      </c>
      <c r="O33" s="89" t="s">
        <v>72</v>
      </c>
      <c r="P33" s="90" t="s">
        <v>72</v>
      </c>
    </row>
    <row r="34" spans="1:16" ht="14.25" thickBot="1" x14ac:dyDescent="0.2">
      <c r="A34" s="73"/>
      <c r="B34" s="137" t="s">
        <v>74</v>
      </c>
      <c r="C34" s="138"/>
      <c r="D34" s="91">
        <f t="shared" ref="D34:O34" si="0">D4+D5</f>
        <v>4665</v>
      </c>
      <c r="E34" s="77">
        <f t="shared" si="0"/>
        <v>3</v>
      </c>
      <c r="F34" s="77">
        <f t="shared" si="0"/>
        <v>496</v>
      </c>
      <c r="G34" s="77">
        <f t="shared" si="0"/>
        <v>96</v>
      </c>
      <c r="H34" s="77">
        <f t="shared" si="0"/>
        <v>895</v>
      </c>
      <c r="I34" s="77">
        <f t="shared" si="0"/>
        <v>949</v>
      </c>
      <c r="J34" s="77">
        <f t="shared" si="0"/>
        <v>233</v>
      </c>
      <c r="K34" s="77">
        <f t="shared" si="0"/>
        <v>371</v>
      </c>
      <c r="L34" s="77">
        <f t="shared" si="0"/>
        <v>155</v>
      </c>
      <c r="M34" s="77">
        <f t="shared" si="0"/>
        <v>14</v>
      </c>
      <c r="N34" s="77">
        <f t="shared" si="0"/>
        <v>240</v>
      </c>
      <c r="O34" s="77">
        <f t="shared" si="0"/>
        <v>108</v>
      </c>
      <c r="P34" s="78">
        <f>SUM(D34:O34)</f>
        <v>8225</v>
      </c>
    </row>
    <row r="35" spans="1:16" x14ac:dyDescent="0.15">
      <c r="A35" s="73"/>
    </row>
  </sheetData>
  <mergeCells count="9">
    <mergeCell ref="B2:C3"/>
    <mergeCell ref="D2:P2"/>
    <mergeCell ref="B34:C34"/>
    <mergeCell ref="B4:C4"/>
    <mergeCell ref="B5:C5"/>
    <mergeCell ref="B33:C33"/>
    <mergeCell ref="B15:B23"/>
    <mergeCell ref="B6:B14"/>
    <mergeCell ref="B24:B32"/>
  </mergeCells>
  <phoneticPr fontId="1"/>
  <pageMargins left="0" right="0" top="0" bottom="0" header="0.31496062992125984" footer="0.31496062992125984"/>
  <pageSetup paperSize="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Normal="100" zoomScaleSheetLayoutView="70" zoomScalePageLayoutView="70" workbookViewId="0">
      <selection activeCell="E22" sqref="E22"/>
    </sheetView>
  </sheetViews>
  <sheetFormatPr defaultRowHeight="13.5" x14ac:dyDescent="0.15"/>
  <cols>
    <col min="1" max="1" width="1.875" style="74" customWidth="1"/>
    <col min="2" max="2" width="5.875" style="74" customWidth="1"/>
    <col min="3" max="3" width="11.25" style="74" customWidth="1"/>
    <col min="4" max="16" width="10.125" style="74" customWidth="1"/>
    <col min="17" max="17" width="10.625" style="74" customWidth="1"/>
    <col min="18" max="27" width="8.125" style="74" customWidth="1"/>
    <col min="28" max="16384" width="9" style="74"/>
  </cols>
  <sheetData>
    <row r="1" spans="1:16" ht="14.25" thickBot="1" x14ac:dyDescent="0.2">
      <c r="B1" s="74" t="s">
        <v>110</v>
      </c>
    </row>
    <row r="2" spans="1:16" ht="13.5" customHeight="1" x14ac:dyDescent="0.15">
      <c r="A2" s="75"/>
      <c r="B2" s="130" t="s">
        <v>104</v>
      </c>
      <c r="C2" s="131"/>
      <c r="D2" s="134" t="s">
        <v>102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6"/>
    </row>
    <row r="3" spans="1:16" ht="27.75" thickBot="1" x14ac:dyDescent="0.2">
      <c r="A3" s="75"/>
      <c r="B3" s="132"/>
      <c r="C3" s="133"/>
      <c r="D3" s="67" t="s">
        <v>99</v>
      </c>
      <c r="E3" s="66" t="s">
        <v>98</v>
      </c>
      <c r="F3" s="66" t="s">
        <v>97</v>
      </c>
      <c r="G3" s="65" t="s">
        <v>96</v>
      </c>
      <c r="H3" s="65" t="s">
        <v>95</v>
      </c>
      <c r="I3" s="65" t="s">
        <v>94</v>
      </c>
      <c r="J3" s="65" t="s">
        <v>93</v>
      </c>
      <c r="K3" s="65" t="s">
        <v>92</v>
      </c>
      <c r="L3" s="65" t="s">
        <v>91</v>
      </c>
      <c r="M3" s="65" t="s">
        <v>90</v>
      </c>
      <c r="N3" s="65" t="s">
        <v>89</v>
      </c>
      <c r="O3" s="70" t="s">
        <v>88</v>
      </c>
      <c r="P3" s="72" t="s">
        <v>103</v>
      </c>
    </row>
    <row r="4" spans="1:16" ht="14.25" thickBot="1" x14ac:dyDescent="0.2">
      <c r="A4" s="75"/>
      <c r="B4" s="139" t="s">
        <v>87</v>
      </c>
      <c r="C4" s="139"/>
      <c r="D4" s="92">
        <v>5613</v>
      </c>
      <c r="E4" s="93">
        <v>4</v>
      </c>
      <c r="F4" s="93">
        <v>348</v>
      </c>
      <c r="G4" s="93">
        <v>108</v>
      </c>
      <c r="H4" s="93">
        <v>844</v>
      </c>
      <c r="I4" s="93">
        <v>654</v>
      </c>
      <c r="J4" s="93">
        <v>151</v>
      </c>
      <c r="K4" s="93">
        <v>182</v>
      </c>
      <c r="L4" s="93">
        <v>124</v>
      </c>
      <c r="M4" s="93">
        <v>47</v>
      </c>
      <c r="N4" s="93">
        <v>193</v>
      </c>
      <c r="O4" s="93">
        <v>94</v>
      </c>
      <c r="P4" s="94">
        <f>SUM(D4:O4)</f>
        <v>8362</v>
      </c>
    </row>
    <row r="5" spans="1:16" ht="14.25" thickBot="1" x14ac:dyDescent="0.2">
      <c r="A5" s="75"/>
      <c r="B5" s="132" t="s">
        <v>86</v>
      </c>
      <c r="C5" s="133"/>
      <c r="D5" s="95">
        <v>0</v>
      </c>
      <c r="E5" s="89">
        <v>0</v>
      </c>
      <c r="F5" s="89">
        <v>0</v>
      </c>
      <c r="G5" s="89">
        <v>0</v>
      </c>
      <c r="H5" s="89">
        <v>0</v>
      </c>
      <c r="I5" s="89">
        <v>0</v>
      </c>
      <c r="J5" s="89">
        <v>0</v>
      </c>
      <c r="K5" s="89">
        <v>0</v>
      </c>
      <c r="L5" s="89">
        <v>0</v>
      </c>
      <c r="M5" s="89">
        <v>0</v>
      </c>
      <c r="N5" s="89">
        <v>0</v>
      </c>
      <c r="O5" s="89">
        <v>0</v>
      </c>
      <c r="P5" s="90">
        <f>SUM(D5:O5)</f>
        <v>0</v>
      </c>
    </row>
    <row r="6" spans="1:16" x14ac:dyDescent="0.15">
      <c r="A6" s="75"/>
      <c r="B6" s="142" t="s">
        <v>85</v>
      </c>
      <c r="C6" s="63" t="s">
        <v>81</v>
      </c>
      <c r="D6" s="82" t="s">
        <v>72</v>
      </c>
      <c r="E6" s="83" t="s">
        <v>72</v>
      </c>
      <c r="F6" s="83" t="s">
        <v>72</v>
      </c>
      <c r="G6" s="83" t="s">
        <v>72</v>
      </c>
      <c r="H6" s="83" t="s">
        <v>72</v>
      </c>
      <c r="I6" s="83" t="s">
        <v>72</v>
      </c>
      <c r="J6" s="83" t="s">
        <v>72</v>
      </c>
      <c r="K6" s="83" t="s">
        <v>72</v>
      </c>
      <c r="L6" s="83" t="s">
        <v>72</v>
      </c>
      <c r="M6" s="83" t="s">
        <v>72</v>
      </c>
      <c r="N6" s="83" t="s">
        <v>72</v>
      </c>
      <c r="O6" s="83" t="s">
        <v>72</v>
      </c>
      <c r="P6" s="84" t="s">
        <v>72</v>
      </c>
    </row>
    <row r="7" spans="1:16" x14ac:dyDescent="0.15">
      <c r="A7" s="75"/>
      <c r="B7" s="142"/>
      <c r="C7" s="61" t="s">
        <v>80</v>
      </c>
      <c r="D7" s="85" t="s">
        <v>72</v>
      </c>
      <c r="E7" s="86" t="s">
        <v>72</v>
      </c>
      <c r="F7" s="86" t="s">
        <v>72</v>
      </c>
      <c r="G7" s="86" t="s">
        <v>72</v>
      </c>
      <c r="H7" s="86" t="s">
        <v>72</v>
      </c>
      <c r="I7" s="86" t="s">
        <v>72</v>
      </c>
      <c r="J7" s="86" t="s">
        <v>72</v>
      </c>
      <c r="K7" s="86" t="s">
        <v>72</v>
      </c>
      <c r="L7" s="86" t="s">
        <v>72</v>
      </c>
      <c r="M7" s="86" t="s">
        <v>72</v>
      </c>
      <c r="N7" s="86" t="s">
        <v>72</v>
      </c>
      <c r="O7" s="86" t="s">
        <v>72</v>
      </c>
      <c r="P7" s="87" t="s">
        <v>72</v>
      </c>
    </row>
    <row r="8" spans="1:16" x14ac:dyDescent="0.15">
      <c r="A8" s="75"/>
      <c r="B8" s="142"/>
      <c r="C8" s="61" t="s">
        <v>79</v>
      </c>
      <c r="D8" s="85" t="s">
        <v>72</v>
      </c>
      <c r="E8" s="86" t="s">
        <v>72</v>
      </c>
      <c r="F8" s="86" t="s">
        <v>72</v>
      </c>
      <c r="G8" s="86" t="s">
        <v>72</v>
      </c>
      <c r="H8" s="86" t="s">
        <v>72</v>
      </c>
      <c r="I8" s="86" t="s">
        <v>72</v>
      </c>
      <c r="J8" s="86" t="s">
        <v>72</v>
      </c>
      <c r="K8" s="86" t="s">
        <v>72</v>
      </c>
      <c r="L8" s="86" t="s">
        <v>72</v>
      </c>
      <c r="M8" s="86" t="s">
        <v>72</v>
      </c>
      <c r="N8" s="86" t="s">
        <v>72</v>
      </c>
      <c r="O8" s="86" t="s">
        <v>72</v>
      </c>
      <c r="P8" s="87" t="s">
        <v>72</v>
      </c>
    </row>
    <row r="9" spans="1:16" x14ac:dyDescent="0.15">
      <c r="A9" s="75"/>
      <c r="B9" s="142"/>
      <c r="C9" s="61" t="s">
        <v>78</v>
      </c>
      <c r="D9" s="85" t="s">
        <v>72</v>
      </c>
      <c r="E9" s="86" t="s">
        <v>72</v>
      </c>
      <c r="F9" s="86" t="s">
        <v>72</v>
      </c>
      <c r="G9" s="86" t="s">
        <v>72</v>
      </c>
      <c r="H9" s="86" t="s">
        <v>72</v>
      </c>
      <c r="I9" s="86" t="s">
        <v>72</v>
      </c>
      <c r="J9" s="86" t="s">
        <v>72</v>
      </c>
      <c r="K9" s="86" t="s">
        <v>72</v>
      </c>
      <c r="L9" s="86" t="s">
        <v>72</v>
      </c>
      <c r="M9" s="86" t="s">
        <v>72</v>
      </c>
      <c r="N9" s="86" t="s">
        <v>72</v>
      </c>
      <c r="O9" s="86" t="s">
        <v>72</v>
      </c>
      <c r="P9" s="87" t="s">
        <v>72</v>
      </c>
    </row>
    <row r="10" spans="1:16" ht="24" x14ac:dyDescent="0.15">
      <c r="A10" s="75"/>
      <c r="B10" s="142"/>
      <c r="C10" s="62" t="s">
        <v>77</v>
      </c>
      <c r="D10" s="85" t="s">
        <v>72</v>
      </c>
      <c r="E10" s="86" t="s">
        <v>72</v>
      </c>
      <c r="F10" s="86" t="s">
        <v>72</v>
      </c>
      <c r="G10" s="86" t="s">
        <v>72</v>
      </c>
      <c r="H10" s="86" t="s">
        <v>72</v>
      </c>
      <c r="I10" s="86" t="s">
        <v>72</v>
      </c>
      <c r="J10" s="86" t="s">
        <v>72</v>
      </c>
      <c r="K10" s="86" t="s">
        <v>72</v>
      </c>
      <c r="L10" s="86" t="s">
        <v>72</v>
      </c>
      <c r="M10" s="86" t="s">
        <v>72</v>
      </c>
      <c r="N10" s="86" t="s">
        <v>72</v>
      </c>
      <c r="O10" s="86" t="s">
        <v>72</v>
      </c>
      <c r="P10" s="87" t="s">
        <v>72</v>
      </c>
    </row>
    <row r="11" spans="1:16" ht="27" x14ac:dyDescent="0.15">
      <c r="A11" s="75"/>
      <c r="B11" s="142"/>
      <c r="C11" s="61" t="s">
        <v>76</v>
      </c>
      <c r="D11" s="85" t="s">
        <v>72</v>
      </c>
      <c r="E11" s="86" t="s">
        <v>72</v>
      </c>
      <c r="F11" s="86" t="s">
        <v>72</v>
      </c>
      <c r="G11" s="86" t="s">
        <v>72</v>
      </c>
      <c r="H11" s="86" t="s">
        <v>72</v>
      </c>
      <c r="I11" s="86" t="s">
        <v>72</v>
      </c>
      <c r="J11" s="86" t="s">
        <v>72</v>
      </c>
      <c r="K11" s="86" t="s">
        <v>72</v>
      </c>
      <c r="L11" s="86" t="s">
        <v>72</v>
      </c>
      <c r="M11" s="86" t="s">
        <v>72</v>
      </c>
      <c r="N11" s="86" t="s">
        <v>72</v>
      </c>
      <c r="O11" s="86" t="s">
        <v>72</v>
      </c>
      <c r="P11" s="87" t="s">
        <v>72</v>
      </c>
    </row>
    <row r="12" spans="1:16" x14ac:dyDescent="0.15">
      <c r="A12" s="75"/>
      <c r="B12" s="142"/>
      <c r="C12" s="61" t="s">
        <v>75</v>
      </c>
      <c r="D12" s="85" t="s">
        <v>72</v>
      </c>
      <c r="E12" s="86" t="s">
        <v>72</v>
      </c>
      <c r="F12" s="86" t="s">
        <v>72</v>
      </c>
      <c r="G12" s="86" t="s">
        <v>72</v>
      </c>
      <c r="H12" s="86" t="s">
        <v>72</v>
      </c>
      <c r="I12" s="86" t="s">
        <v>72</v>
      </c>
      <c r="J12" s="86" t="s">
        <v>72</v>
      </c>
      <c r="K12" s="86" t="s">
        <v>72</v>
      </c>
      <c r="L12" s="86" t="s">
        <v>72</v>
      </c>
      <c r="M12" s="86" t="s">
        <v>72</v>
      </c>
      <c r="N12" s="86" t="s">
        <v>72</v>
      </c>
      <c r="O12" s="86" t="s">
        <v>72</v>
      </c>
      <c r="P12" s="87" t="s">
        <v>72</v>
      </c>
    </row>
    <row r="13" spans="1:16" x14ac:dyDescent="0.15">
      <c r="A13" s="75"/>
      <c r="B13" s="142"/>
      <c r="C13" s="61" t="s">
        <v>12</v>
      </c>
      <c r="D13" s="85" t="s">
        <v>72</v>
      </c>
      <c r="E13" s="86" t="s">
        <v>72</v>
      </c>
      <c r="F13" s="86" t="s">
        <v>72</v>
      </c>
      <c r="G13" s="86" t="s">
        <v>72</v>
      </c>
      <c r="H13" s="86" t="s">
        <v>72</v>
      </c>
      <c r="I13" s="86" t="s">
        <v>72</v>
      </c>
      <c r="J13" s="86" t="s">
        <v>72</v>
      </c>
      <c r="K13" s="86" t="s">
        <v>72</v>
      </c>
      <c r="L13" s="86" t="s">
        <v>72</v>
      </c>
      <c r="M13" s="86" t="s">
        <v>72</v>
      </c>
      <c r="N13" s="86" t="s">
        <v>72</v>
      </c>
      <c r="O13" s="86" t="s">
        <v>72</v>
      </c>
      <c r="P13" s="87" t="s">
        <v>72</v>
      </c>
    </row>
    <row r="14" spans="1:16" ht="13.5" customHeight="1" x14ac:dyDescent="0.15">
      <c r="A14" s="75"/>
      <c r="B14" s="143"/>
      <c r="C14" s="63" t="s">
        <v>82</v>
      </c>
      <c r="D14" s="82" t="s">
        <v>72</v>
      </c>
      <c r="E14" s="83" t="s">
        <v>72</v>
      </c>
      <c r="F14" s="83" t="s">
        <v>72</v>
      </c>
      <c r="G14" s="83" t="s">
        <v>72</v>
      </c>
      <c r="H14" s="83" t="s">
        <v>72</v>
      </c>
      <c r="I14" s="83" t="s">
        <v>72</v>
      </c>
      <c r="J14" s="83" t="s">
        <v>72</v>
      </c>
      <c r="K14" s="83" t="s">
        <v>72</v>
      </c>
      <c r="L14" s="83" t="s">
        <v>72</v>
      </c>
      <c r="M14" s="83" t="s">
        <v>72</v>
      </c>
      <c r="N14" s="83" t="s">
        <v>72</v>
      </c>
      <c r="O14" s="83" t="s">
        <v>72</v>
      </c>
      <c r="P14" s="84" t="s">
        <v>72</v>
      </c>
    </row>
    <row r="15" spans="1:16" x14ac:dyDescent="0.15">
      <c r="A15" s="75"/>
      <c r="B15" s="141" t="s">
        <v>84</v>
      </c>
      <c r="C15" s="63" t="s">
        <v>81</v>
      </c>
      <c r="D15" s="82" t="s">
        <v>72</v>
      </c>
      <c r="E15" s="83" t="s">
        <v>72</v>
      </c>
      <c r="F15" s="83" t="s">
        <v>72</v>
      </c>
      <c r="G15" s="83" t="s">
        <v>72</v>
      </c>
      <c r="H15" s="83" t="s">
        <v>72</v>
      </c>
      <c r="I15" s="83" t="s">
        <v>72</v>
      </c>
      <c r="J15" s="83" t="s">
        <v>72</v>
      </c>
      <c r="K15" s="83" t="s">
        <v>72</v>
      </c>
      <c r="L15" s="83" t="s">
        <v>72</v>
      </c>
      <c r="M15" s="83" t="s">
        <v>72</v>
      </c>
      <c r="N15" s="83" t="s">
        <v>72</v>
      </c>
      <c r="O15" s="83" t="s">
        <v>72</v>
      </c>
      <c r="P15" s="84" t="s">
        <v>72</v>
      </c>
    </row>
    <row r="16" spans="1:16" x14ac:dyDescent="0.15">
      <c r="A16" s="75"/>
      <c r="B16" s="142"/>
      <c r="C16" s="61" t="s">
        <v>80</v>
      </c>
      <c r="D16" s="85" t="s">
        <v>72</v>
      </c>
      <c r="E16" s="86" t="s">
        <v>72</v>
      </c>
      <c r="F16" s="86" t="s">
        <v>72</v>
      </c>
      <c r="G16" s="86" t="s">
        <v>72</v>
      </c>
      <c r="H16" s="86" t="s">
        <v>72</v>
      </c>
      <c r="I16" s="86" t="s">
        <v>72</v>
      </c>
      <c r="J16" s="86" t="s">
        <v>72</v>
      </c>
      <c r="K16" s="86" t="s">
        <v>72</v>
      </c>
      <c r="L16" s="86" t="s">
        <v>72</v>
      </c>
      <c r="M16" s="86" t="s">
        <v>72</v>
      </c>
      <c r="N16" s="86" t="s">
        <v>72</v>
      </c>
      <c r="O16" s="86" t="s">
        <v>72</v>
      </c>
      <c r="P16" s="87" t="s">
        <v>72</v>
      </c>
    </row>
    <row r="17" spans="1:16" x14ac:dyDescent="0.15">
      <c r="A17" s="75"/>
      <c r="B17" s="142"/>
      <c r="C17" s="61" t="s">
        <v>79</v>
      </c>
      <c r="D17" s="85" t="s">
        <v>72</v>
      </c>
      <c r="E17" s="86" t="s">
        <v>72</v>
      </c>
      <c r="F17" s="86" t="s">
        <v>72</v>
      </c>
      <c r="G17" s="86" t="s">
        <v>72</v>
      </c>
      <c r="H17" s="86" t="s">
        <v>72</v>
      </c>
      <c r="I17" s="86" t="s">
        <v>72</v>
      </c>
      <c r="J17" s="86" t="s">
        <v>72</v>
      </c>
      <c r="K17" s="86" t="s">
        <v>72</v>
      </c>
      <c r="L17" s="86" t="s">
        <v>72</v>
      </c>
      <c r="M17" s="86" t="s">
        <v>72</v>
      </c>
      <c r="N17" s="86" t="s">
        <v>72</v>
      </c>
      <c r="O17" s="86" t="s">
        <v>72</v>
      </c>
      <c r="P17" s="87" t="s">
        <v>72</v>
      </c>
    </row>
    <row r="18" spans="1:16" x14ac:dyDescent="0.15">
      <c r="A18" s="75"/>
      <c r="B18" s="142"/>
      <c r="C18" s="61" t="s">
        <v>78</v>
      </c>
      <c r="D18" s="85" t="s">
        <v>72</v>
      </c>
      <c r="E18" s="86" t="s">
        <v>72</v>
      </c>
      <c r="F18" s="86" t="s">
        <v>72</v>
      </c>
      <c r="G18" s="86" t="s">
        <v>72</v>
      </c>
      <c r="H18" s="86" t="s">
        <v>72</v>
      </c>
      <c r="I18" s="86" t="s">
        <v>72</v>
      </c>
      <c r="J18" s="86" t="s">
        <v>72</v>
      </c>
      <c r="K18" s="86" t="s">
        <v>72</v>
      </c>
      <c r="L18" s="86" t="s">
        <v>72</v>
      </c>
      <c r="M18" s="86" t="s">
        <v>72</v>
      </c>
      <c r="N18" s="86" t="s">
        <v>72</v>
      </c>
      <c r="O18" s="86" t="s">
        <v>72</v>
      </c>
      <c r="P18" s="87" t="s">
        <v>72</v>
      </c>
    </row>
    <row r="19" spans="1:16" ht="24" x14ac:dyDescent="0.15">
      <c r="A19" s="75"/>
      <c r="B19" s="142"/>
      <c r="C19" s="62" t="s">
        <v>77</v>
      </c>
      <c r="D19" s="85" t="s">
        <v>72</v>
      </c>
      <c r="E19" s="86" t="s">
        <v>72</v>
      </c>
      <c r="F19" s="86" t="s">
        <v>72</v>
      </c>
      <c r="G19" s="86" t="s">
        <v>72</v>
      </c>
      <c r="H19" s="86" t="s">
        <v>72</v>
      </c>
      <c r="I19" s="86" t="s">
        <v>72</v>
      </c>
      <c r="J19" s="86" t="s">
        <v>72</v>
      </c>
      <c r="K19" s="86" t="s">
        <v>72</v>
      </c>
      <c r="L19" s="86" t="s">
        <v>72</v>
      </c>
      <c r="M19" s="86" t="s">
        <v>72</v>
      </c>
      <c r="N19" s="86" t="s">
        <v>72</v>
      </c>
      <c r="O19" s="86" t="s">
        <v>72</v>
      </c>
      <c r="P19" s="87" t="s">
        <v>72</v>
      </c>
    </row>
    <row r="20" spans="1:16" ht="27" x14ac:dyDescent="0.15">
      <c r="A20" s="75"/>
      <c r="B20" s="142"/>
      <c r="C20" s="61" t="s">
        <v>76</v>
      </c>
      <c r="D20" s="85" t="s">
        <v>72</v>
      </c>
      <c r="E20" s="86" t="s">
        <v>72</v>
      </c>
      <c r="F20" s="86" t="s">
        <v>72</v>
      </c>
      <c r="G20" s="86" t="s">
        <v>72</v>
      </c>
      <c r="H20" s="86" t="s">
        <v>72</v>
      </c>
      <c r="I20" s="86" t="s">
        <v>72</v>
      </c>
      <c r="J20" s="86" t="s">
        <v>72</v>
      </c>
      <c r="K20" s="86" t="s">
        <v>72</v>
      </c>
      <c r="L20" s="86" t="s">
        <v>72</v>
      </c>
      <c r="M20" s="86" t="s">
        <v>72</v>
      </c>
      <c r="N20" s="86" t="s">
        <v>72</v>
      </c>
      <c r="O20" s="86" t="s">
        <v>72</v>
      </c>
      <c r="P20" s="87" t="s">
        <v>72</v>
      </c>
    </row>
    <row r="21" spans="1:16" x14ac:dyDescent="0.15">
      <c r="A21" s="75"/>
      <c r="B21" s="142"/>
      <c r="C21" s="61" t="s">
        <v>75</v>
      </c>
      <c r="D21" s="85" t="s">
        <v>72</v>
      </c>
      <c r="E21" s="86" t="s">
        <v>72</v>
      </c>
      <c r="F21" s="86" t="s">
        <v>72</v>
      </c>
      <c r="G21" s="86" t="s">
        <v>72</v>
      </c>
      <c r="H21" s="86" t="s">
        <v>72</v>
      </c>
      <c r="I21" s="86" t="s">
        <v>72</v>
      </c>
      <c r="J21" s="86" t="s">
        <v>72</v>
      </c>
      <c r="K21" s="86" t="s">
        <v>72</v>
      </c>
      <c r="L21" s="86" t="s">
        <v>72</v>
      </c>
      <c r="M21" s="86" t="s">
        <v>72</v>
      </c>
      <c r="N21" s="86" t="s">
        <v>72</v>
      </c>
      <c r="O21" s="86" t="s">
        <v>72</v>
      </c>
      <c r="P21" s="87" t="s">
        <v>72</v>
      </c>
    </row>
    <row r="22" spans="1:16" x14ac:dyDescent="0.15">
      <c r="A22" s="75"/>
      <c r="B22" s="142"/>
      <c r="C22" s="61" t="s">
        <v>12</v>
      </c>
      <c r="D22" s="85" t="s">
        <v>72</v>
      </c>
      <c r="E22" s="86" t="s">
        <v>72</v>
      </c>
      <c r="F22" s="86" t="s">
        <v>72</v>
      </c>
      <c r="G22" s="86" t="s">
        <v>72</v>
      </c>
      <c r="H22" s="86" t="s">
        <v>72</v>
      </c>
      <c r="I22" s="86" t="s">
        <v>72</v>
      </c>
      <c r="J22" s="86" t="s">
        <v>72</v>
      </c>
      <c r="K22" s="86" t="s">
        <v>72</v>
      </c>
      <c r="L22" s="86" t="s">
        <v>72</v>
      </c>
      <c r="M22" s="86" t="s">
        <v>72</v>
      </c>
      <c r="N22" s="86" t="s">
        <v>72</v>
      </c>
      <c r="O22" s="86" t="s">
        <v>72</v>
      </c>
      <c r="P22" s="87" t="s">
        <v>72</v>
      </c>
    </row>
    <row r="23" spans="1:16" ht="13.5" customHeight="1" x14ac:dyDescent="0.15">
      <c r="A23" s="75"/>
      <c r="B23" s="143"/>
      <c r="C23" s="61" t="s">
        <v>82</v>
      </c>
      <c r="D23" s="85" t="s">
        <v>72</v>
      </c>
      <c r="E23" s="86" t="s">
        <v>72</v>
      </c>
      <c r="F23" s="86" t="s">
        <v>72</v>
      </c>
      <c r="G23" s="86" t="s">
        <v>72</v>
      </c>
      <c r="H23" s="86" t="s">
        <v>72</v>
      </c>
      <c r="I23" s="86" t="s">
        <v>72</v>
      </c>
      <c r="J23" s="86" t="s">
        <v>72</v>
      </c>
      <c r="K23" s="86" t="s">
        <v>72</v>
      </c>
      <c r="L23" s="86" t="s">
        <v>72</v>
      </c>
      <c r="M23" s="86" t="s">
        <v>72</v>
      </c>
      <c r="N23" s="86" t="s">
        <v>72</v>
      </c>
      <c r="O23" s="86" t="s">
        <v>72</v>
      </c>
      <c r="P23" s="87" t="s">
        <v>72</v>
      </c>
    </row>
    <row r="24" spans="1:16" x14ac:dyDescent="0.15">
      <c r="A24" s="75"/>
      <c r="B24" s="141" t="s">
        <v>100</v>
      </c>
      <c r="C24" s="63" t="s">
        <v>81</v>
      </c>
      <c r="D24" s="82" t="s">
        <v>72</v>
      </c>
      <c r="E24" s="83" t="s">
        <v>72</v>
      </c>
      <c r="F24" s="83" t="s">
        <v>72</v>
      </c>
      <c r="G24" s="83" t="s">
        <v>72</v>
      </c>
      <c r="H24" s="83" t="s">
        <v>72</v>
      </c>
      <c r="I24" s="83" t="s">
        <v>72</v>
      </c>
      <c r="J24" s="83" t="s">
        <v>72</v>
      </c>
      <c r="K24" s="83" t="s">
        <v>72</v>
      </c>
      <c r="L24" s="83" t="s">
        <v>72</v>
      </c>
      <c r="M24" s="83" t="s">
        <v>72</v>
      </c>
      <c r="N24" s="83" t="s">
        <v>72</v>
      </c>
      <c r="O24" s="83" t="s">
        <v>72</v>
      </c>
      <c r="P24" s="84" t="s">
        <v>72</v>
      </c>
    </row>
    <row r="25" spans="1:16" x14ac:dyDescent="0.15">
      <c r="B25" s="142"/>
      <c r="C25" s="61" t="s">
        <v>80</v>
      </c>
      <c r="D25" s="85" t="s">
        <v>72</v>
      </c>
      <c r="E25" s="86" t="s">
        <v>72</v>
      </c>
      <c r="F25" s="86" t="s">
        <v>72</v>
      </c>
      <c r="G25" s="86" t="s">
        <v>72</v>
      </c>
      <c r="H25" s="86" t="s">
        <v>72</v>
      </c>
      <c r="I25" s="86" t="s">
        <v>72</v>
      </c>
      <c r="J25" s="86" t="s">
        <v>72</v>
      </c>
      <c r="K25" s="86" t="s">
        <v>72</v>
      </c>
      <c r="L25" s="86" t="s">
        <v>72</v>
      </c>
      <c r="M25" s="86" t="s">
        <v>72</v>
      </c>
      <c r="N25" s="86" t="s">
        <v>72</v>
      </c>
      <c r="O25" s="86" t="s">
        <v>72</v>
      </c>
      <c r="P25" s="87" t="s">
        <v>72</v>
      </c>
    </row>
    <row r="26" spans="1:16" x14ac:dyDescent="0.15">
      <c r="B26" s="142"/>
      <c r="C26" s="61" t="s">
        <v>79</v>
      </c>
      <c r="D26" s="85" t="s">
        <v>72</v>
      </c>
      <c r="E26" s="86" t="s">
        <v>72</v>
      </c>
      <c r="F26" s="86" t="s">
        <v>72</v>
      </c>
      <c r="G26" s="86" t="s">
        <v>72</v>
      </c>
      <c r="H26" s="86" t="s">
        <v>72</v>
      </c>
      <c r="I26" s="86" t="s">
        <v>72</v>
      </c>
      <c r="J26" s="86" t="s">
        <v>72</v>
      </c>
      <c r="K26" s="86" t="s">
        <v>72</v>
      </c>
      <c r="L26" s="86" t="s">
        <v>72</v>
      </c>
      <c r="M26" s="86" t="s">
        <v>72</v>
      </c>
      <c r="N26" s="86" t="s">
        <v>72</v>
      </c>
      <c r="O26" s="86" t="s">
        <v>72</v>
      </c>
      <c r="P26" s="87" t="s">
        <v>72</v>
      </c>
    </row>
    <row r="27" spans="1:16" x14ac:dyDescent="0.15">
      <c r="B27" s="142"/>
      <c r="C27" s="61" t="s">
        <v>78</v>
      </c>
      <c r="D27" s="85" t="s">
        <v>72</v>
      </c>
      <c r="E27" s="86" t="s">
        <v>72</v>
      </c>
      <c r="F27" s="86" t="s">
        <v>72</v>
      </c>
      <c r="G27" s="86" t="s">
        <v>72</v>
      </c>
      <c r="H27" s="86" t="s">
        <v>72</v>
      </c>
      <c r="I27" s="86" t="s">
        <v>72</v>
      </c>
      <c r="J27" s="86" t="s">
        <v>72</v>
      </c>
      <c r="K27" s="86" t="s">
        <v>72</v>
      </c>
      <c r="L27" s="86" t="s">
        <v>72</v>
      </c>
      <c r="M27" s="86" t="s">
        <v>72</v>
      </c>
      <c r="N27" s="86" t="s">
        <v>72</v>
      </c>
      <c r="O27" s="86" t="s">
        <v>72</v>
      </c>
      <c r="P27" s="87" t="s">
        <v>72</v>
      </c>
    </row>
    <row r="28" spans="1:16" ht="24" x14ac:dyDescent="0.15">
      <c r="B28" s="142"/>
      <c r="C28" s="62" t="s">
        <v>77</v>
      </c>
      <c r="D28" s="85" t="s">
        <v>72</v>
      </c>
      <c r="E28" s="86" t="s">
        <v>72</v>
      </c>
      <c r="F28" s="86" t="s">
        <v>72</v>
      </c>
      <c r="G28" s="86" t="s">
        <v>72</v>
      </c>
      <c r="H28" s="86" t="s">
        <v>72</v>
      </c>
      <c r="I28" s="86" t="s">
        <v>72</v>
      </c>
      <c r="J28" s="86" t="s">
        <v>72</v>
      </c>
      <c r="K28" s="86" t="s">
        <v>72</v>
      </c>
      <c r="L28" s="86" t="s">
        <v>72</v>
      </c>
      <c r="M28" s="86" t="s">
        <v>72</v>
      </c>
      <c r="N28" s="86" t="s">
        <v>72</v>
      </c>
      <c r="O28" s="86" t="s">
        <v>72</v>
      </c>
      <c r="P28" s="87" t="s">
        <v>72</v>
      </c>
    </row>
    <row r="29" spans="1:16" ht="27" x14ac:dyDescent="0.15">
      <c r="B29" s="142"/>
      <c r="C29" s="61" t="s">
        <v>76</v>
      </c>
      <c r="D29" s="85" t="s">
        <v>72</v>
      </c>
      <c r="E29" s="86" t="s">
        <v>72</v>
      </c>
      <c r="F29" s="86" t="s">
        <v>72</v>
      </c>
      <c r="G29" s="86" t="s">
        <v>72</v>
      </c>
      <c r="H29" s="86" t="s">
        <v>72</v>
      </c>
      <c r="I29" s="86" t="s">
        <v>72</v>
      </c>
      <c r="J29" s="86" t="s">
        <v>72</v>
      </c>
      <c r="K29" s="86" t="s">
        <v>72</v>
      </c>
      <c r="L29" s="86" t="s">
        <v>72</v>
      </c>
      <c r="M29" s="86" t="s">
        <v>72</v>
      </c>
      <c r="N29" s="86" t="s">
        <v>72</v>
      </c>
      <c r="O29" s="86" t="s">
        <v>72</v>
      </c>
      <c r="P29" s="87" t="s">
        <v>72</v>
      </c>
    </row>
    <row r="30" spans="1:16" x14ac:dyDescent="0.15">
      <c r="B30" s="142"/>
      <c r="C30" s="61" t="s">
        <v>75</v>
      </c>
      <c r="D30" s="85" t="s">
        <v>72</v>
      </c>
      <c r="E30" s="86" t="s">
        <v>72</v>
      </c>
      <c r="F30" s="86" t="s">
        <v>72</v>
      </c>
      <c r="G30" s="86" t="s">
        <v>72</v>
      </c>
      <c r="H30" s="86" t="s">
        <v>72</v>
      </c>
      <c r="I30" s="86" t="s">
        <v>72</v>
      </c>
      <c r="J30" s="86" t="s">
        <v>72</v>
      </c>
      <c r="K30" s="86" t="s">
        <v>72</v>
      </c>
      <c r="L30" s="86" t="s">
        <v>72</v>
      </c>
      <c r="M30" s="86" t="s">
        <v>72</v>
      </c>
      <c r="N30" s="86" t="s">
        <v>72</v>
      </c>
      <c r="O30" s="86" t="s">
        <v>72</v>
      </c>
      <c r="P30" s="87" t="s">
        <v>72</v>
      </c>
    </row>
    <row r="31" spans="1:16" x14ac:dyDescent="0.15">
      <c r="B31" s="142"/>
      <c r="C31" s="61" t="s">
        <v>12</v>
      </c>
      <c r="D31" s="85" t="s">
        <v>72</v>
      </c>
      <c r="E31" s="86" t="s">
        <v>72</v>
      </c>
      <c r="F31" s="86" t="s">
        <v>72</v>
      </c>
      <c r="G31" s="86" t="s">
        <v>72</v>
      </c>
      <c r="H31" s="86" t="s">
        <v>72</v>
      </c>
      <c r="I31" s="86" t="s">
        <v>72</v>
      </c>
      <c r="J31" s="86" t="s">
        <v>72</v>
      </c>
      <c r="K31" s="86" t="s">
        <v>72</v>
      </c>
      <c r="L31" s="86" t="s">
        <v>72</v>
      </c>
      <c r="M31" s="86" t="s">
        <v>72</v>
      </c>
      <c r="N31" s="86" t="s">
        <v>72</v>
      </c>
      <c r="O31" s="86" t="s">
        <v>72</v>
      </c>
      <c r="P31" s="87" t="s">
        <v>72</v>
      </c>
    </row>
    <row r="32" spans="1:16" ht="13.5" customHeight="1" x14ac:dyDescent="0.15">
      <c r="A32" s="75"/>
      <c r="B32" s="143"/>
      <c r="C32" s="61" t="s">
        <v>82</v>
      </c>
      <c r="D32" s="85" t="s">
        <v>72</v>
      </c>
      <c r="E32" s="86" t="s">
        <v>72</v>
      </c>
      <c r="F32" s="86" t="s">
        <v>72</v>
      </c>
      <c r="G32" s="86" t="s">
        <v>72</v>
      </c>
      <c r="H32" s="86" t="s">
        <v>72</v>
      </c>
      <c r="I32" s="86" t="s">
        <v>72</v>
      </c>
      <c r="J32" s="86" t="s">
        <v>72</v>
      </c>
      <c r="K32" s="86" t="s">
        <v>72</v>
      </c>
      <c r="L32" s="86" t="s">
        <v>72</v>
      </c>
      <c r="M32" s="86" t="s">
        <v>72</v>
      </c>
      <c r="N32" s="86" t="s">
        <v>72</v>
      </c>
      <c r="O32" s="86" t="s">
        <v>72</v>
      </c>
      <c r="P32" s="87" t="s">
        <v>72</v>
      </c>
    </row>
    <row r="33" spans="1:16" ht="13.5" customHeight="1" thickBot="1" x14ac:dyDescent="0.2">
      <c r="A33" s="75"/>
      <c r="B33" s="140" t="s">
        <v>112</v>
      </c>
      <c r="C33" s="133"/>
      <c r="D33" s="88" t="s">
        <v>72</v>
      </c>
      <c r="E33" s="89" t="s">
        <v>72</v>
      </c>
      <c r="F33" s="89" t="s">
        <v>72</v>
      </c>
      <c r="G33" s="89" t="s">
        <v>72</v>
      </c>
      <c r="H33" s="89" t="s">
        <v>72</v>
      </c>
      <c r="I33" s="89" t="s">
        <v>72</v>
      </c>
      <c r="J33" s="89" t="s">
        <v>72</v>
      </c>
      <c r="K33" s="89" t="s">
        <v>72</v>
      </c>
      <c r="L33" s="89" t="s">
        <v>72</v>
      </c>
      <c r="M33" s="89" t="s">
        <v>72</v>
      </c>
      <c r="N33" s="89" t="s">
        <v>72</v>
      </c>
      <c r="O33" s="89" t="s">
        <v>72</v>
      </c>
      <c r="P33" s="90" t="s">
        <v>72</v>
      </c>
    </row>
    <row r="34" spans="1:16" ht="14.25" thickBot="1" x14ac:dyDescent="0.2">
      <c r="B34" s="137" t="s">
        <v>74</v>
      </c>
      <c r="C34" s="138"/>
      <c r="D34" s="96">
        <f t="shared" ref="D34:O34" si="0">D4+D5</f>
        <v>5613</v>
      </c>
      <c r="E34" s="93">
        <f t="shared" si="0"/>
        <v>4</v>
      </c>
      <c r="F34" s="93">
        <f t="shared" si="0"/>
        <v>348</v>
      </c>
      <c r="G34" s="93">
        <f t="shared" si="0"/>
        <v>108</v>
      </c>
      <c r="H34" s="93">
        <f t="shared" si="0"/>
        <v>844</v>
      </c>
      <c r="I34" s="93">
        <f t="shared" si="0"/>
        <v>654</v>
      </c>
      <c r="J34" s="93">
        <f t="shared" si="0"/>
        <v>151</v>
      </c>
      <c r="K34" s="93">
        <f t="shared" si="0"/>
        <v>182</v>
      </c>
      <c r="L34" s="93">
        <f t="shared" si="0"/>
        <v>124</v>
      </c>
      <c r="M34" s="93">
        <f t="shared" si="0"/>
        <v>47</v>
      </c>
      <c r="N34" s="93">
        <f t="shared" si="0"/>
        <v>193</v>
      </c>
      <c r="O34" s="93">
        <f t="shared" si="0"/>
        <v>94</v>
      </c>
      <c r="P34" s="94">
        <f>SUM(D34:O34)</f>
        <v>8362</v>
      </c>
    </row>
  </sheetData>
  <mergeCells count="9">
    <mergeCell ref="B24:B32"/>
    <mergeCell ref="B34:C34"/>
    <mergeCell ref="B2:C3"/>
    <mergeCell ref="B6:B14"/>
    <mergeCell ref="D2:P2"/>
    <mergeCell ref="B4:C4"/>
    <mergeCell ref="B5:C5"/>
    <mergeCell ref="B33:C33"/>
    <mergeCell ref="B15:B23"/>
  </mergeCells>
  <phoneticPr fontId="1"/>
  <pageMargins left="0" right="0" top="0" bottom="0" header="0.31496062992125984" footer="0.31496062992125984"/>
  <pageSetup paperSize="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Normal="100" zoomScaleSheetLayoutView="70" zoomScalePageLayoutView="70" workbookViewId="0">
      <selection activeCell="G17" sqref="G17"/>
    </sheetView>
  </sheetViews>
  <sheetFormatPr defaultRowHeight="13.5" x14ac:dyDescent="0.15"/>
  <cols>
    <col min="1" max="1" width="1.875" style="74" customWidth="1"/>
    <col min="2" max="2" width="5.875" style="74" customWidth="1"/>
    <col min="3" max="3" width="11.25" style="74" customWidth="1"/>
    <col min="4" max="16" width="10.125" style="74" customWidth="1"/>
    <col min="17" max="17" width="10.625" style="74" customWidth="1"/>
    <col min="18" max="27" width="8.125" style="74" customWidth="1"/>
    <col min="28" max="16384" width="9" style="74"/>
  </cols>
  <sheetData>
    <row r="1" spans="1:16" ht="14.25" thickBot="1" x14ac:dyDescent="0.2">
      <c r="B1" s="74" t="s">
        <v>111</v>
      </c>
    </row>
    <row r="2" spans="1:16" ht="13.5" customHeight="1" x14ac:dyDescent="0.15">
      <c r="A2" s="75"/>
      <c r="B2" s="130" t="s">
        <v>104</v>
      </c>
      <c r="C2" s="131"/>
      <c r="D2" s="134" t="s">
        <v>102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6"/>
    </row>
    <row r="3" spans="1:16" ht="27.75" thickBot="1" x14ac:dyDescent="0.2">
      <c r="A3" s="75"/>
      <c r="B3" s="132"/>
      <c r="C3" s="133"/>
      <c r="D3" s="67" t="s">
        <v>99</v>
      </c>
      <c r="E3" s="66" t="s">
        <v>98</v>
      </c>
      <c r="F3" s="66" t="s">
        <v>97</v>
      </c>
      <c r="G3" s="65" t="s">
        <v>96</v>
      </c>
      <c r="H3" s="65" t="s">
        <v>95</v>
      </c>
      <c r="I3" s="65" t="s">
        <v>94</v>
      </c>
      <c r="J3" s="65" t="s">
        <v>93</v>
      </c>
      <c r="K3" s="65" t="s">
        <v>92</v>
      </c>
      <c r="L3" s="65" t="s">
        <v>91</v>
      </c>
      <c r="M3" s="65" t="s">
        <v>90</v>
      </c>
      <c r="N3" s="65" t="s">
        <v>89</v>
      </c>
      <c r="O3" s="64" t="s">
        <v>88</v>
      </c>
      <c r="P3" s="71" t="s">
        <v>103</v>
      </c>
    </row>
    <row r="4" spans="1:16" ht="14.25" thickBot="1" x14ac:dyDescent="0.2">
      <c r="A4" s="75"/>
      <c r="B4" s="139" t="s">
        <v>87</v>
      </c>
      <c r="C4" s="139"/>
      <c r="D4" s="92">
        <v>18420</v>
      </c>
      <c r="E4" s="93">
        <v>6</v>
      </c>
      <c r="F4" s="93">
        <v>433</v>
      </c>
      <c r="G4" s="93">
        <v>248</v>
      </c>
      <c r="H4" s="93">
        <v>2411</v>
      </c>
      <c r="I4" s="93">
        <v>1402</v>
      </c>
      <c r="J4" s="93">
        <v>401</v>
      </c>
      <c r="K4" s="93">
        <v>337</v>
      </c>
      <c r="L4" s="93">
        <v>483</v>
      </c>
      <c r="M4" s="93">
        <v>126</v>
      </c>
      <c r="N4" s="93">
        <v>593</v>
      </c>
      <c r="O4" s="97">
        <v>234</v>
      </c>
      <c r="P4" s="98">
        <f>SUM(D4:O4)</f>
        <v>25094</v>
      </c>
    </row>
    <row r="5" spans="1:16" ht="14.25" thickBot="1" x14ac:dyDescent="0.2">
      <c r="A5" s="75"/>
      <c r="B5" s="132" t="s">
        <v>86</v>
      </c>
      <c r="C5" s="133"/>
      <c r="D5" s="95">
        <v>1</v>
      </c>
      <c r="E5" s="89">
        <v>0</v>
      </c>
      <c r="F5" s="89">
        <v>0</v>
      </c>
      <c r="G5" s="89">
        <v>0</v>
      </c>
      <c r="H5" s="89">
        <v>1</v>
      </c>
      <c r="I5" s="89">
        <v>1</v>
      </c>
      <c r="J5" s="89">
        <v>3</v>
      </c>
      <c r="K5" s="89">
        <v>4</v>
      </c>
      <c r="L5" s="89">
        <v>0</v>
      </c>
      <c r="M5" s="89">
        <v>0</v>
      </c>
      <c r="N5" s="89">
        <v>0</v>
      </c>
      <c r="O5" s="99">
        <v>2</v>
      </c>
      <c r="P5" s="100">
        <f>SUM(D5:O5)</f>
        <v>12</v>
      </c>
    </row>
    <row r="6" spans="1:16" ht="42" customHeight="1" x14ac:dyDescent="0.15">
      <c r="A6" s="75"/>
      <c r="B6" s="142" t="s">
        <v>85</v>
      </c>
      <c r="C6" s="63" t="s">
        <v>81</v>
      </c>
      <c r="D6" s="82" t="s">
        <v>72</v>
      </c>
      <c r="E6" s="83" t="s">
        <v>72</v>
      </c>
      <c r="F6" s="83" t="s">
        <v>72</v>
      </c>
      <c r="G6" s="83" t="s">
        <v>72</v>
      </c>
      <c r="H6" s="83" t="s">
        <v>72</v>
      </c>
      <c r="I6" s="83" t="s">
        <v>72</v>
      </c>
      <c r="J6" s="83" t="s">
        <v>72</v>
      </c>
      <c r="K6" s="83" t="s">
        <v>72</v>
      </c>
      <c r="L6" s="83" t="s">
        <v>72</v>
      </c>
      <c r="M6" s="83" t="s">
        <v>72</v>
      </c>
      <c r="N6" s="83" t="s">
        <v>72</v>
      </c>
      <c r="O6" s="101" t="s">
        <v>72</v>
      </c>
      <c r="P6" s="102" t="s">
        <v>72</v>
      </c>
    </row>
    <row r="7" spans="1:16" x14ac:dyDescent="0.15">
      <c r="A7" s="75"/>
      <c r="B7" s="142"/>
      <c r="C7" s="61" t="s">
        <v>80</v>
      </c>
      <c r="D7" s="85" t="s">
        <v>72</v>
      </c>
      <c r="E7" s="86" t="s">
        <v>72</v>
      </c>
      <c r="F7" s="86" t="s">
        <v>72</v>
      </c>
      <c r="G7" s="86" t="s">
        <v>72</v>
      </c>
      <c r="H7" s="86" t="s">
        <v>72</v>
      </c>
      <c r="I7" s="86" t="s">
        <v>72</v>
      </c>
      <c r="J7" s="86" t="s">
        <v>72</v>
      </c>
      <c r="K7" s="86" t="s">
        <v>72</v>
      </c>
      <c r="L7" s="86" t="s">
        <v>72</v>
      </c>
      <c r="M7" s="86" t="s">
        <v>72</v>
      </c>
      <c r="N7" s="86" t="s">
        <v>72</v>
      </c>
      <c r="O7" s="103" t="s">
        <v>72</v>
      </c>
      <c r="P7" s="104" t="s">
        <v>72</v>
      </c>
    </row>
    <row r="8" spans="1:16" x14ac:dyDescent="0.15">
      <c r="A8" s="75"/>
      <c r="B8" s="142"/>
      <c r="C8" s="61" t="s">
        <v>79</v>
      </c>
      <c r="D8" s="85" t="s">
        <v>72</v>
      </c>
      <c r="E8" s="86" t="s">
        <v>72</v>
      </c>
      <c r="F8" s="86" t="s">
        <v>72</v>
      </c>
      <c r="G8" s="86" t="s">
        <v>72</v>
      </c>
      <c r="H8" s="86" t="s">
        <v>72</v>
      </c>
      <c r="I8" s="86" t="s">
        <v>72</v>
      </c>
      <c r="J8" s="86" t="s">
        <v>72</v>
      </c>
      <c r="K8" s="86" t="s">
        <v>72</v>
      </c>
      <c r="L8" s="86" t="s">
        <v>72</v>
      </c>
      <c r="M8" s="86" t="s">
        <v>72</v>
      </c>
      <c r="N8" s="86" t="s">
        <v>72</v>
      </c>
      <c r="O8" s="103" t="s">
        <v>72</v>
      </c>
      <c r="P8" s="104" t="s">
        <v>72</v>
      </c>
    </row>
    <row r="9" spans="1:16" x14ac:dyDescent="0.15">
      <c r="A9" s="75"/>
      <c r="B9" s="142"/>
      <c r="C9" s="61" t="s">
        <v>78</v>
      </c>
      <c r="D9" s="85" t="s">
        <v>72</v>
      </c>
      <c r="E9" s="86" t="s">
        <v>72</v>
      </c>
      <c r="F9" s="86" t="s">
        <v>72</v>
      </c>
      <c r="G9" s="86" t="s">
        <v>72</v>
      </c>
      <c r="H9" s="86" t="s">
        <v>72</v>
      </c>
      <c r="I9" s="86" t="s">
        <v>72</v>
      </c>
      <c r="J9" s="86" t="s">
        <v>72</v>
      </c>
      <c r="K9" s="86" t="s">
        <v>72</v>
      </c>
      <c r="L9" s="86" t="s">
        <v>72</v>
      </c>
      <c r="M9" s="86" t="s">
        <v>72</v>
      </c>
      <c r="N9" s="86" t="s">
        <v>72</v>
      </c>
      <c r="O9" s="103" t="s">
        <v>72</v>
      </c>
      <c r="P9" s="104" t="s">
        <v>72</v>
      </c>
    </row>
    <row r="10" spans="1:16" ht="24" x14ac:dyDescent="0.15">
      <c r="A10" s="75"/>
      <c r="B10" s="142"/>
      <c r="C10" s="62" t="s">
        <v>77</v>
      </c>
      <c r="D10" s="85" t="s">
        <v>72</v>
      </c>
      <c r="E10" s="86" t="s">
        <v>72</v>
      </c>
      <c r="F10" s="86" t="s">
        <v>72</v>
      </c>
      <c r="G10" s="86" t="s">
        <v>72</v>
      </c>
      <c r="H10" s="86" t="s">
        <v>72</v>
      </c>
      <c r="I10" s="86" t="s">
        <v>72</v>
      </c>
      <c r="J10" s="86" t="s">
        <v>72</v>
      </c>
      <c r="K10" s="86" t="s">
        <v>72</v>
      </c>
      <c r="L10" s="86" t="s">
        <v>72</v>
      </c>
      <c r="M10" s="86" t="s">
        <v>72</v>
      </c>
      <c r="N10" s="86" t="s">
        <v>72</v>
      </c>
      <c r="O10" s="103" t="s">
        <v>72</v>
      </c>
      <c r="P10" s="104" t="s">
        <v>72</v>
      </c>
    </row>
    <row r="11" spans="1:16" ht="27" x14ac:dyDescent="0.15">
      <c r="A11" s="75"/>
      <c r="B11" s="142"/>
      <c r="C11" s="61" t="s">
        <v>76</v>
      </c>
      <c r="D11" s="85" t="s">
        <v>72</v>
      </c>
      <c r="E11" s="86" t="s">
        <v>72</v>
      </c>
      <c r="F11" s="86" t="s">
        <v>72</v>
      </c>
      <c r="G11" s="86" t="s">
        <v>72</v>
      </c>
      <c r="H11" s="86" t="s">
        <v>72</v>
      </c>
      <c r="I11" s="86" t="s">
        <v>72</v>
      </c>
      <c r="J11" s="86" t="s">
        <v>72</v>
      </c>
      <c r="K11" s="86" t="s">
        <v>72</v>
      </c>
      <c r="L11" s="86" t="s">
        <v>72</v>
      </c>
      <c r="M11" s="86" t="s">
        <v>72</v>
      </c>
      <c r="N11" s="86" t="s">
        <v>72</v>
      </c>
      <c r="O11" s="103" t="s">
        <v>72</v>
      </c>
      <c r="P11" s="104" t="s">
        <v>72</v>
      </c>
    </row>
    <row r="12" spans="1:16" x14ac:dyDescent="0.15">
      <c r="A12" s="75"/>
      <c r="B12" s="142"/>
      <c r="C12" s="61" t="s">
        <v>75</v>
      </c>
      <c r="D12" s="85" t="s">
        <v>72</v>
      </c>
      <c r="E12" s="86" t="s">
        <v>72</v>
      </c>
      <c r="F12" s="86" t="s">
        <v>72</v>
      </c>
      <c r="G12" s="86" t="s">
        <v>72</v>
      </c>
      <c r="H12" s="86" t="s">
        <v>72</v>
      </c>
      <c r="I12" s="86" t="s">
        <v>72</v>
      </c>
      <c r="J12" s="86" t="s">
        <v>72</v>
      </c>
      <c r="K12" s="86" t="s">
        <v>72</v>
      </c>
      <c r="L12" s="86" t="s">
        <v>72</v>
      </c>
      <c r="M12" s="86" t="s">
        <v>72</v>
      </c>
      <c r="N12" s="86" t="s">
        <v>72</v>
      </c>
      <c r="O12" s="103" t="s">
        <v>72</v>
      </c>
      <c r="P12" s="104" t="s">
        <v>72</v>
      </c>
    </row>
    <row r="13" spans="1:16" x14ac:dyDescent="0.15">
      <c r="A13" s="75"/>
      <c r="B13" s="142"/>
      <c r="C13" s="61" t="s">
        <v>12</v>
      </c>
      <c r="D13" s="85" t="s">
        <v>72</v>
      </c>
      <c r="E13" s="86" t="s">
        <v>72</v>
      </c>
      <c r="F13" s="86" t="s">
        <v>72</v>
      </c>
      <c r="G13" s="86" t="s">
        <v>72</v>
      </c>
      <c r="H13" s="86" t="s">
        <v>72</v>
      </c>
      <c r="I13" s="86" t="s">
        <v>72</v>
      </c>
      <c r="J13" s="86" t="s">
        <v>72</v>
      </c>
      <c r="K13" s="86" t="s">
        <v>72</v>
      </c>
      <c r="L13" s="86" t="s">
        <v>72</v>
      </c>
      <c r="M13" s="86" t="s">
        <v>72</v>
      </c>
      <c r="N13" s="86" t="s">
        <v>72</v>
      </c>
      <c r="O13" s="103" t="s">
        <v>72</v>
      </c>
      <c r="P13" s="104" t="s">
        <v>72</v>
      </c>
    </row>
    <row r="14" spans="1:16" ht="13.5" customHeight="1" x14ac:dyDescent="0.15">
      <c r="A14" s="75"/>
      <c r="B14" s="143"/>
      <c r="C14" s="63" t="s">
        <v>82</v>
      </c>
      <c r="D14" s="105" t="s">
        <v>72</v>
      </c>
      <c r="E14" s="86" t="s">
        <v>72</v>
      </c>
      <c r="F14" s="86" t="s">
        <v>72</v>
      </c>
      <c r="G14" s="86" t="s">
        <v>72</v>
      </c>
      <c r="H14" s="86" t="s">
        <v>72</v>
      </c>
      <c r="I14" s="86" t="s">
        <v>72</v>
      </c>
      <c r="J14" s="86" t="s">
        <v>72</v>
      </c>
      <c r="K14" s="86" t="s">
        <v>72</v>
      </c>
      <c r="L14" s="86" t="s">
        <v>72</v>
      </c>
      <c r="M14" s="86" t="s">
        <v>72</v>
      </c>
      <c r="N14" s="86" t="s">
        <v>72</v>
      </c>
      <c r="O14" s="103" t="s">
        <v>72</v>
      </c>
      <c r="P14" s="104" t="s">
        <v>72</v>
      </c>
    </row>
    <row r="15" spans="1:16" ht="42" customHeight="1" x14ac:dyDescent="0.15">
      <c r="A15" s="75"/>
      <c r="B15" s="141" t="s">
        <v>84</v>
      </c>
      <c r="C15" s="63" t="s">
        <v>81</v>
      </c>
      <c r="D15" s="82" t="s">
        <v>72</v>
      </c>
      <c r="E15" s="83" t="s">
        <v>72</v>
      </c>
      <c r="F15" s="83" t="s">
        <v>72</v>
      </c>
      <c r="G15" s="83" t="s">
        <v>72</v>
      </c>
      <c r="H15" s="83" t="s">
        <v>72</v>
      </c>
      <c r="I15" s="83" t="s">
        <v>72</v>
      </c>
      <c r="J15" s="83" t="s">
        <v>72</v>
      </c>
      <c r="K15" s="83" t="s">
        <v>72</v>
      </c>
      <c r="L15" s="83" t="s">
        <v>72</v>
      </c>
      <c r="M15" s="83" t="s">
        <v>72</v>
      </c>
      <c r="N15" s="83" t="s">
        <v>72</v>
      </c>
      <c r="O15" s="101" t="s">
        <v>72</v>
      </c>
      <c r="P15" s="102" t="s">
        <v>72</v>
      </c>
    </row>
    <row r="16" spans="1:16" x14ac:dyDescent="0.15">
      <c r="A16" s="75"/>
      <c r="B16" s="142"/>
      <c r="C16" s="61" t="s">
        <v>80</v>
      </c>
      <c r="D16" s="85" t="s">
        <v>72</v>
      </c>
      <c r="E16" s="86" t="s">
        <v>72</v>
      </c>
      <c r="F16" s="86" t="s">
        <v>72</v>
      </c>
      <c r="G16" s="86" t="s">
        <v>72</v>
      </c>
      <c r="H16" s="86" t="s">
        <v>72</v>
      </c>
      <c r="I16" s="86" t="s">
        <v>72</v>
      </c>
      <c r="J16" s="86" t="s">
        <v>72</v>
      </c>
      <c r="K16" s="86" t="s">
        <v>72</v>
      </c>
      <c r="L16" s="86" t="s">
        <v>72</v>
      </c>
      <c r="M16" s="86" t="s">
        <v>72</v>
      </c>
      <c r="N16" s="86" t="s">
        <v>72</v>
      </c>
      <c r="O16" s="103" t="s">
        <v>72</v>
      </c>
      <c r="P16" s="104" t="s">
        <v>72</v>
      </c>
    </row>
    <row r="17" spans="1:16" x14ac:dyDescent="0.15">
      <c r="A17" s="75"/>
      <c r="B17" s="142"/>
      <c r="C17" s="61" t="s">
        <v>79</v>
      </c>
      <c r="D17" s="85" t="s">
        <v>72</v>
      </c>
      <c r="E17" s="86" t="s">
        <v>72</v>
      </c>
      <c r="F17" s="86" t="s">
        <v>72</v>
      </c>
      <c r="G17" s="86" t="s">
        <v>72</v>
      </c>
      <c r="H17" s="86" t="s">
        <v>72</v>
      </c>
      <c r="I17" s="86" t="s">
        <v>72</v>
      </c>
      <c r="J17" s="86" t="s">
        <v>72</v>
      </c>
      <c r="K17" s="86" t="s">
        <v>72</v>
      </c>
      <c r="L17" s="86" t="s">
        <v>72</v>
      </c>
      <c r="M17" s="86" t="s">
        <v>72</v>
      </c>
      <c r="N17" s="86" t="s">
        <v>72</v>
      </c>
      <c r="O17" s="103" t="s">
        <v>72</v>
      </c>
      <c r="P17" s="104" t="s">
        <v>72</v>
      </c>
    </row>
    <row r="18" spans="1:16" x14ac:dyDescent="0.15">
      <c r="A18" s="75"/>
      <c r="B18" s="142"/>
      <c r="C18" s="61" t="s">
        <v>78</v>
      </c>
      <c r="D18" s="85" t="s">
        <v>72</v>
      </c>
      <c r="E18" s="86" t="s">
        <v>72</v>
      </c>
      <c r="F18" s="86" t="s">
        <v>72</v>
      </c>
      <c r="G18" s="86" t="s">
        <v>72</v>
      </c>
      <c r="H18" s="86" t="s">
        <v>72</v>
      </c>
      <c r="I18" s="86" t="s">
        <v>72</v>
      </c>
      <c r="J18" s="86" t="s">
        <v>72</v>
      </c>
      <c r="K18" s="86" t="s">
        <v>72</v>
      </c>
      <c r="L18" s="86" t="s">
        <v>72</v>
      </c>
      <c r="M18" s="86" t="s">
        <v>72</v>
      </c>
      <c r="N18" s="86" t="s">
        <v>72</v>
      </c>
      <c r="O18" s="103" t="s">
        <v>72</v>
      </c>
      <c r="P18" s="104" t="s">
        <v>72</v>
      </c>
    </row>
    <row r="19" spans="1:16" ht="24" x14ac:dyDescent="0.15">
      <c r="A19" s="75"/>
      <c r="B19" s="142"/>
      <c r="C19" s="62" t="s">
        <v>77</v>
      </c>
      <c r="D19" s="85" t="s">
        <v>72</v>
      </c>
      <c r="E19" s="86" t="s">
        <v>72</v>
      </c>
      <c r="F19" s="86" t="s">
        <v>72</v>
      </c>
      <c r="G19" s="86" t="s">
        <v>72</v>
      </c>
      <c r="H19" s="86" t="s">
        <v>72</v>
      </c>
      <c r="I19" s="86" t="s">
        <v>72</v>
      </c>
      <c r="J19" s="86" t="s">
        <v>72</v>
      </c>
      <c r="K19" s="86" t="s">
        <v>72</v>
      </c>
      <c r="L19" s="86" t="s">
        <v>72</v>
      </c>
      <c r="M19" s="86" t="s">
        <v>72</v>
      </c>
      <c r="N19" s="86" t="s">
        <v>72</v>
      </c>
      <c r="O19" s="103" t="s">
        <v>72</v>
      </c>
      <c r="P19" s="104" t="s">
        <v>72</v>
      </c>
    </row>
    <row r="20" spans="1:16" ht="27" x14ac:dyDescent="0.15">
      <c r="A20" s="75"/>
      <c r="B20" s="142"/>
      <c r="C20" s="61" t="s">
        <v>76</v>
      </c>
      <c r="D20" s="85" t="s">
        <v>72</v>
      </c>
      <c r="E20" s="86" t="s">
        <v>72</v>
      </c>
      <c r="F20" s="86" t="s">
        <v>72</v>
      </c>
      <c r="G20" s="86" t="s">
        <v>72</v>
      </c>
      <c r="H20" s="86" t="s">
        <v>72</v>
      </c>
      <c r="I20" s="86" t="s">
        <v>72</v>
      </c>
      <c r="J20" s="86" t="s">
        <v>72</v>
      </c>
      <c r="K20" s="86" t="s">
        <v>72</v>
      </c>
      <c r="L20" s="86" t="s">
        <v>72</v>
      </c>
      <c r="M20" s="86" t="s">
        <v>72</v>
      </c>
      <c r="N20" s="86" t="s">
        <v>72</v>
      </c>
      <c r="O20" s="103" t="s">
        <v>72</v>
      </c>
      <c r="P20" s="104" t="s">
        <v>72</v>
      </c>
    </row>
    <row r="21" spans="1:16" x14ac:dyDescent="0.15">
      <c r="A21" s="75"/>
      <c r="B21" s="142"/>
      <c r="C21" s="61" t="s">
        <v>75</v>
      </c>
      <c r="D21" s="85" t="s">
        <v>72</v>
      </c>
      <c r="E21" s="86" t="s">
        <v>72</v>
      </c>
      <c r="F21" s="86" t="s">
        <v>72</v>
      </c>
      <c r="G21" s="86" t="s">
        <v>72</v>
      </c>
      <c r="H21" s="86" t="s">
        <v>72</v>
      </c>
      <c r="I21" s="86" t="s">
        <v>72</v>
      </c>
      <c r="J21" s="86" t="s">
        <v>72</v>
      </c>
      <c r="K21" s="86" t="s">
        <v>72</v>
      </c>
      <c r="L21" s="86" t="s">
        <v>72</v>
      </c>
      <c r="M21" s="86" t="s">
        <v>72</v>
      </c>
      <c r="N21" s="86" t="s">
        <v>72</v>
      </c>
      <c r="O21" s="103" t="s">
        <v>72</v>
      </c>
      <c r="P21" s="104" t="s">
        <v>72</v>
      </c>
    </row>
    <row r="22" spans="1:16" x14ac:dyDescent="0.15">
      <c r="A22" s="75"/>
      <c r="B22" s="142"/>
      <c r="C22" s="61" t="s">
        <v>12</v>
      </c>
      <c r="D22" s="85" t="s">
        <v>72</v>
      </c>
      <c r="E22" s="86" t="s">
        <v>72</v>
      </c>
      <c r="F22" s="86" t="s">
        <v>72</v>
      </c>
      <c r="G22" s="86" t="s">
        <v>72</v>
      </c>
      <c r="H22" s="86" t="s">
        <v>72</v>
      </c>
      <c r="I22" s="86" t="s">
        <v>72</v>
      </c>
      <c r="J22" s="86" t="s">
        <v>72</v>
      </c>
      <c r="K22" s="86" t="s">
        <v>72</v>
      </c>
      <c r="L22" s="86" t="s">
        <v>72</v>
      </c>
      <c r="M22" s="86" t="s">
        <v>72</v>
      </c>
      <c r="N22" s="86" t="s">
        <v>72</v>
      </c>
      <c r="O22" s="103" t="s">
        <v>72</v>
      </c>
      <c r="P22" s="104" t="s">
        <v>72</v>
      </c>
    </row>
    <row r="23" spans="1:16" ht="13.5" customHeight="1" x14ac:dyDescent="0.15">
      <c r="A23" s="75"/>
      <c r="B23" s="143"/>
      <c r="C23" s="61" t="s">
        <v>82</v>
      </c>
      <c r="D23" s="105" t="s">
        <v>72</v>
      </c>
      <c r="E23" s="86" t="s">
        <v>72</v>
      </c>
      <c r="F23" s="86" t="s">
        <v>72</v>
      </c>
      <c r="G23" s="86" t="s">
        <v>72</v>
      </c>
      <c r="H23" s="86" t="s">
        <v>72</v>
      </c>
      <c r="I23" s="86" t="s">
        <v>72</v>
      </c>
      <c r="J23" s="86" t="s">
        <v>72</v>
      </c>
      <c r="K23" s="86" t="s">
        <v>72</v>
      </c>
      <c r="L23" s="86" t="s">
        <v>72</v>
      </c>
      <c r="M23" s="86" t="s">
        <v>72</v>
      </c>
      <c r="N23" s="86" t="s">
        <v>72</v>
      </c>
      <c r="O23" s="103" t="s">
        <v>72</v>
      </c>
      <c r="P23" s="104" t="s">
        <v>72</v>
      </c>
    </row>
    <row r="24" spans="1:16" x14ac:dyDescent="0.15">
      <c r="B24" s="142" t="s">
        <v>100</v>
      </c>
      <c r="C24" s="63" t="s">
        <v>81</v>
      </c>
      <c r="D24" s="82" t="s">
        <v>72</v>
      </c>
      <c r="E24" s="83" t="s">
        <v>72</v>
      </c>
      <c r="F24" s="83" t="s">
        <v>72</v>
      </c>
      <c r="G24" s="83" t="s">
        <v>72</v>
      </c>
      <c r="H24" s="83" t="s">
        <v>72</v>
      </c>
      <c r="I24" s="83" t="s">
        <v>72</v>
      </c>
      <c r="J24" s="83" t="s">
        <v>72</v>
      </c>
      <c r="K24" s="83" t="s">
        <v>72</v>
      </c>
      <c r="L24" s="83" t="s">
        <v>72</v>
      </c>
      <c r="M24" s="83" t="s">
        <v>72</v>
      </c>
      <c r="N24" s="83" t="s">
        <v>72</v>
      </c>
      <c r="O24" s="101" t="s">
        <v>72</v>
      </c>
      <c r="P24" s="102" t="s">
        <v>72</v>
      </c>
    </row>
    <row r="25" spans="1:16" x14ac:dyDescent="0.15">
      <c r="B25" s="142"/>
      <c r="C25" s="61" t="s">
        <v>80</v>
      </c>
      <c r="D25" s="85" t="s">
        <v>72</v>
      </c>
      <c r="E25" s="86" t="s">
        <v>72</v>
      </c>
      <c r="F25" s="86" t="s">
        <v>72</v>
      </c>
      <c r="G25" s="86" t="s">
        <v>72</v>
      </c>
      <c r="H25" s="86" t="s">
        <v>72</v>
      </c>
      <c r="I25" s="86" t="s">
        <v>72</v>
      </c>
      <c r="J25" s="86" t="s">
        <v>72</v>
      </c>
      <c r="K25" s="86" t="s">
        <v>72</v>
      </c>
      <c r="L25" s="86" t="s">
        <v>72</v>
      </c>
      <c r="M25" s="86" t="s">
        <v>72</v>
      </c>
      <c r="N25" s="86" t="s">
        <v>72</v>
      </c>
      <c r="O25" s="103" t="s">
        <v>72</v>
      </c>
      <c r="P25" s="104" t="s">
        <v>72</v>
      </c>
    </row>
    <row r="26" spans="1:16" x14ac:dyDescent="0.15">
      <c r="B26" s="142"/>
      <c r="C26" s="61" t="s">
        <v>79</v>
      </c>
      <c r="D26" s="85" t="s">
        <v>72</v>
      </c>
      <c r="E26" s="86" t="s">
        <v>72</v>
      </c>
      <c r="F26" s="86" t="s">
        <v>72</v>
      </c>
      <c r="G26" s="86" t="s">
        <v>72</v>
      </c>
      <c r="H26" s="86" t="s">
        <v>72</v>
      </c>
      <c r="I26" s="86" t="s">
        <v>72</v>
      </c>
      <c r="J26" s="86" t="s">
        <v>72</v>
      </c>
      <c r="K26" s="86" t="s">
        <v>72</v>
      </c>
      <c r="L26" s="86" t="s">
        <v>72</v>
      </c>
      <c r="M26" s="86" t="s">
        <v>72</v>
      </c>
      <c r="N26" s="86" t="s">
        <v>72</v>
      </c>
      <c r="O26" s="103" t="s">
        <v>72</v>
      </c>
      <c r="P26" s="104" t="s">
        <v>72</v>
      </c>
    </row>
    <row r="27" spans="1:16" x14ac:dyDescent="0.15">
      <c r="B27" s="142"/>
      <c r="C27" s="61" t="s">
        <v>78</v>
      </c>
      <c r="D27" s="85" t="s">
        <v>72</v>
      </c>
      <c r="E27" s="86" t="s">
        <v>72</v>
      </c>
      <c r="F27" s="86" t="s">
        <v>72</v>
      </c>
      <c r="G27" s="86" t="s">
        <v>72</v>
      </c>
      <c r="H27" s="86" t="s">
        <v>72</v>
      </c>
      <c r="I27" s="86" t="s">
        <v>72</v>
      </c>
      <c r="J27" s="86" t="s">
        <v>72</v>
      </c>
      <c r="K27" s="86" t="s">
        <v>72</v>
      </c>
      <c r="L27" s="86" t="s">
        <v>72</v>
      </c>
      <c r="M27" s="86" t="s">
        <v>72</v>
      </c>
      <c r="N27" s="86" t="s">
        <v>72</v>
      </c>
      <c r="O27" s="86" t="s">
        <v>72</v>
      </c>
      <c r="P27" s="104" t="s">
        <v>72</v>
      </c>
    </row>
    <row r="28" spans="1:16" ht="24" x14ac:dyDescent="0.15">
      <c r="B28" s="142"/>
      <c r="C28" s="62" t="s">
        <v>77</v>
      </c>
      <c r="D28" s="85" t="s">
        <v>72</v>
      </c>
      <c r="E28" s="86" t="s">
        <v>72</v>
      </c>
      <c r="F28" s="86" t="s">
        <v>72</v>
      </c>
      <c r="G28" s="86" t="s">
        <v>72</v>
      </c>
      <c r="H28" s="86" t="s">
        <v>72</v>
      </c>
      <c r="I28" s="86" t="s">
        <v>72</v>
      </c>
      <c r="J28" s="86" t="s">
        <v>72</v>
      </c>
      <c r="K28" s="86" t="s">
        <v>72</v>
      </c>
      <c r="L28" s="86" t="s">
        <v>72</v>
      </c>
      <c r="M28" s="86" t="s">
        <v>72</v>
      </c>
      <c r="N28" s="86" t="s">
        <v>72</v>
      </c>
      <c r="O28" s="86" t="s">
        <v>72</v>
      </c>
      <c r="P28" s="104" t="s">
        <v>72</v>
      </c>
    </row>
    <row r="29" spans="1:16" ht="27" x14ac:dyDescent="0.15">
      <c r="B29" s="142"/>
      <c r="C29" s="61" t="s">
        <v>76</v>
      </c>
      <c r="D29" s="85" t="s">
        <v>72</v>
      </c>
      <c r="E29" s="86" t="s">
        <v>72</v>
      </c>
      <c r="F29" s="86" t="s">
        <v>72</v>
      </c>
      <c r="G29" s="86" t="s">
        <v>72</v>
      </c>
      <c r="H29" s="86" t="s">
        <v>72</v>
      </c>
      <c r="I29" s="86" t="s">
        <v>72</v>
      </c>
      <c r="J29" s="86" t="s">
        <v>72</v>
      </c>
      <c r="K29" s="86" t="s">
        <v>72</v>
      </c>
      <c r="L29" s="86" t="s">
        <v>72</v>
      </c>
      <c r="M29" s="86" t="s">
        <v>72</v>
      </c>
      <c r="N29" s="86" t="s">
        <v>72</v>
      </c>
      <c r="O29" s="86" t="s">
        <v>72</v>
      </c>
      <c r="P29" s="87" t="s">
        <v>72</v>
      </c>
    </row>
    <row r="30" spans="1:16" x14ac:dyDescent="0.15">
      <c r="B30" s="142"/>
      <c r="C30" s="61" t="s">
        <v>75</v>
      </c>
      <c r="D30" s="85" t="s">
        <v>72</v>
      </c>
      <c r="E30" s="86" t="s">
        <v>72</v>
      </c>
      <c r="F30" s="86" t="s">
        <v>72</v>
      </c>
      <c r="G30" s="86" t="s">
        <v>72</v>
      </c>
      <c r="H30" s="86" t="s">
        <v>72</v>
      </c>
      <c r="I30" s="86" t="s">
        <v>72</v>
      </c>
      <c r="J30" s="86" t="s">
        <v>72</v>
      </c>
      <c r="K30" s="86" t="s">
        <v>72</v>
      </c>
      <c r="L30" s="86" t="s">
        <v>72</v>
      </c>
      <c r="M30" s="86" t="s">
        <v>72</v>
      </c>
      <c r="N30" s="86" t="s">
        <v>72</v>
      </c>
      <c r="O30" s="86" t="s">
        <v>72</v>
      </c>
      <c r="P30" s="87" t="s">
        <v>72</v>
      </c>
    </row>
    <row r="31" spans="1:16" x14ac:dyDescent="0.15">
      <c r="B31" s="142"/>
      <c r="C31" s="61" t="s">
        <v>12</v>
      </c>
      <c r="D31" s="85" t="s">
        <v>72</v>
      </c>
      <c r="E31" s="86" t="s">
        <v>72</v>
      </c>
      <c r="F31" s="86" t="s">
        <v>72</v>
      </c>
      <c r="G31" s="86" t="s">
        <v>72</v>
      </c>
      <c r="H31" s="86" t="s">
        <v>72</v>
      </c>
      <c r="I31" s="86" t="s">
        <v>72</v>
      </c>
      <c r="J31" s="86" t="s">
        <v>72</v>
      </c>
      <c r="K31" s="86" t="s">
        <v>72</v>
      </c>
      <c r="L31" s="86" t="s">
        <v>72</v>
      </c>
      <c r="M31" s="86" t="s">
        <v>72</v>
      </c>
      <c r="N31" s="86" t="s">
        <v>72</v>
      </c>
      <c r="O31" s="86" t="s">
        <v>72</v>
      </c>
      <c r="P31" s="87" t="s">
        <v>72</v>
      </c>
    </row>
    <row r="32" spans="1:16" ht="13.5" customHeight="1" x14ac:dyDescent="0.15">
      <c r="A32" s="75"/>
      <c r="B32" s="142"/>
      <c r="C32" s="68" t="s">
        <v>82</v>
      </c>
      <c r="D32" s="105" t="s">
        <v>72</v>
      </c>
      <c r="E32" s="86" t="s">
        <v>72</v>
      </c>
      <c r="F32" s="86" t="s">
        <v>72</v>
      </c>
      <c r="G32" s="86" t="s">
        <v>72</v>
      </c>
      <c r="H32" s="86" t="s">
        <v>72</v>
      </c>
      <c r="I32" s="86" t="s">
        <v>72</v>
      </c>
      <c r="J32" s="86" t="s">
        <v>72</v>
      </c>
      <c r="K32" s="86" t="s">
        <v>72</v>
      </c>
      <c r="L32" s="86" t="s">
        <v>72</v>
      </c>
      <c r="M32" s="86" t="s">
        <v>72</v>
      </c>
      <c r="N32" s="86" t="s">
        <v>72</v>
      </c>
      <c r="O32" s="86" t="s">
        <v>72</v>
      </c>
      <c r="P32" s="87" t="s">
        <v>72</v>
      </c>
    </row>
    <row r="33" spans="1:16" ht="13.5" customHeight="1" thickBot="1" x14ac:dyDescent="0.2">
      <c r="A33" s="75"/>
      <c r="B33" s="145" t="s">
        <v>112</v>
      </c>
      <c r="C33" s="146"/>
      <c r="D33" s="88" t="s">
        <v>72</v>
      </c>
      <c r="E33" s="89" t="s">
        <v>72</v>
      </c>
      <c r="F33" s="89" t="s">
        <v>72</v>
      </c>
      <c r="G33" s="89" t="s">
        <v>72</v>
      </c>
      <c r="H33" s="89" t="s">
        <v>72</v>
      </c>
      <c r="I33" s="89" t="s">
        <v>72</v>
      </c>
      <c r="J33" s="89" t="s">
        <v>72</v>
      </c>
      <c r="K33" s="89" t="s">
        <v>72</v>
      </c>
      <c r="L33" s="89" t="s">
        <v>72</v>
      </c>
      <c r="M33" s="89" t="s">
        <v>72</v>
      </c>
      <c r="N33" s="89" t="s">
        <v>72</v>
      </c>
      <c r="O33" s="99" t="s">
        <v>72</v>
      </c>
      <c r="P33" s="100" t="s">
        <v>72</v>
      </c>
    </row>
    <row r="34" spans="1:16" ht="14.25" thickBot="1" x14ac:dyDescent="0.2">
      <c r="B34" s="137" t="s">
        <v>74</v>
      </c>
      <c r="C34" s="138"/>
      <c r="D34" s="96">
        <f t="shared" ref="D34:O34" si="0">D4+D5</f>
        <v>18421</v>
      </c>
      <c r="E34" s="93">
        <f t="shared" si="0"/>
        <v>6</v>
      </c>
      <c r="F34" s="93">
        <f t="shared" si="0"/>
        <v>433</v>
      </c>
      <c r="G34" s="93">
        <f t="shared" si="0"/>
        <v>248</v>
      </c>
      <c r="H34" s="93">
        <f t="shared" si="0"/>
        <v>2412</v>
      </c>
      <c r="I34" s="93">
        <f t="shared" si="0"/>
        <v>1403</v>
      </c>
      <c r="J34" s="93">
        <f t="shared" si="0"/>
        <v>404</v>
      </c>
      <c r="K34" s="93">
        <f t="shared" si="0"/>
        <v>341</v>
      </c>
      <c r="L34" s="93">
        <f t="shared" si="0"/>
        <v>483</v>
      </c>
      <c r="M34" s="93">
        <f t="shared" si="0"/>
        <v>126</v>
      </c>
      <c r="N34" s="93">
        <f t="shared" si="0"/>
        <v>593</v>
      </c>
      <c r="O34" s="93">
        <f t="shared" si="0"/>
        <v>236</v>
      </c>
      <c r="P34" s="94">
        <f>SUM(D34:O34)</f>
        <v>25106</v>
      </c>
    </row>
  </sheetData>
  <mergeCells count="9">
    <mergeCell ref="D2:P2"/>
    <mergeCell ref="B24:B32"/>
    <mergeCell ref="B34:C34"/>
    <mergeCell ref="B2:C3"/>
    <mergeCell ref="B6:B14"/>
    <mergeCell ref="B4:C4"/>
    <mergeCell ref="B5:C5"/>
    <mergeCell ref="B33:C33"/>
    <mergeCell ref="B15:B23"/>
  </mergeCells>
  <phoneticPr fontId="1"/>
  <pageMargins left="0" right="0" top="0" bottom="0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5-1</vt:lpstr>
      <vt:lpstr>5-2</vt:lpstr>
      <vt:lpstr>5-3</vt:lpstr>
      <vt:lpstr>5-4</vt:lpstr>
      <vt:lpstr>5-5</vt:lpstr>
      <vt:lpstr>5-6</vt:lpstr>
      <vt:lpstr>5-7</vt:lpstr>
      <vt:lpstr>'5-1'!Print_Area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2021-03-23T00:44:35Z</dcterms:modified>
</cp:coreProperties>
</file>