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5" windowWidth="19200" windowHeight="11760"/>
  </bookViews>
  <sheets>
    <sheet name="5-1" sheetId="1" r:id="rId1"/>
    <sheet name="5-2" sheetId="2" r:id="rId2"/>
    <sheet name="5-3" sheetId="3" r:id="rId3"/>
    <sheet name="5-4" sheetId="4" r:id="rId4"/>
  </sheets>
  <definedNames>
    <definedName name="_xlnm.Print_Area" localSheetId="0">'5-1'!$A$1:$P$58</definedName>
    <definedName name="_xlnm.Print_Area" localSheetId="1">'5-2'!$A$1:$P$58</definedName>
    <definedName name="_xlnm.Print_Area" localSheetId="2">'5-3'!$A$1:$P$58</definedName>
  </definedNames>
  <calcPr calcId="162913"/>
</workbook>
</file>

<file path=xl/calcChain.xml><?xml version="1.0" encoding="utf-8"?>
<calcChain xmlns="http://schemas.openxmlformats.org/spreadsheetml/2006/main">
  <c r="P50" i="3" l="1"/>
  <c r="P49" i="3"/>
  <c r="P48" i="3"/>
  <c r="P47" i="3"/>
  <c r="P46" i="3"/>
  <c r="P44" i="3"/>
  <c r="P43" i="3"/>
  <c r="P42" i="3"/>
  <c r="P41" i="3"/>
  <c r="P40" i="3"/>
  <c r="P39" i="3"/>
  <c r="P37" i="3"/>
  <c r="P36" i="3"/>
  <c r="P35" i="3"/>
  <c r="P34" i="3"/>
  <c r="P33" i="3"/>
  <c r="P32" i="3"/>
  <c r="P31" i="3"/>
  <c r="P30" i="3"/>
  <c r="P29" i="3"/>
  <c r="P28" i="3"/>
  <c r="P27" i="3"/>
  <c r="P26" i="3"/>
  <c r="P24" i="3"/>
  <c r="P23" i="3"/>
  <c r="P22" i="3"/>
  <c r="P21" i="3"/>
  <c r="P20" i="3"/>
  <c r="P19" i="3"/>
  <c r="P18" i="3"/>
  <c r="P17" i="3"/>
  <c r="P14" i="3"/>
  <c r="P13" i="3"/>
  <c r="P12" i="3"/>
  <c r="P9" i="3"/>
  <c r="P8" i="3"/>
  <c r="P6" i="3"/>
  <c r="P4" i="3"/>
  <c r="P50" i="2"/>
  <c r="P49" i="2"/>
  <c r="P48" i="2"/>
  <c r="P47" i="2"/>
  <c r="P46" i="2"/>
  <c r="P44" i="2"/>
  <c r="P43" i="2"/>
  <c r="P42" i="2"/>
  <c r="P41" i="2"/>
  <c r="P40" i="2"/>
  <c r="P39" i="2"/>
  <c r="P24" i="2"/>
  <c r="P21" i="2"/>
  <c r="P20" i="2"/>
  <c r="P19" i="2"/>
  <c r="P18" i="2"/>
  <c r="P17" i="2"/>
  <c r="P14" i="2"/>
  <c r="P13" i="2"/>
  <c r="P12" i="2"/>
  <c r="P11" i="2"/>
  <c r="P10" i="2"/>
  <c r="P7" i="2"/>
  <c r="P6" i="2"/>
  <c r="P5" i="2"/>
  <c r="P4" i="2"/>
  <c r="P50" i="1"/>
  <c r="P49" i="1"/>
  <c r="P48" i="1"/>
  <c r="P47" i="1"/>
  <c r="P46" i="1"/>
  <c r="P23" i="1"/>
  <c r="P22" i="1"/>
  <c r="P21" i="1"/>
  <c r="P20" i="1"/>
  <c r="P19" i="1"/>
  <c r="P14" i="1"/>
  <c r="P13" i="1"/>
  <c r="P12" i="1"/>
  <c r="P11" i="1"/>
  <c r="P10" i="1"/>
  <c r="P24" i="1"/>
  <c r="P18" i="1"/>
  <c r="P17" i="1"/>
  <c r="P7" i="1"/>
  <c r="P6" i="1"/>
  <c r="P5" i="1"/>
  <c r="P4" i="1"/>
  <c r="D51" i="4" l="1"/>
  <c r="D45" i="4"/>
  <c r="P51" i="4"/>
  <c r="F51" i="4"/>
  <c r="G51" i="4"/>
  <c r="H51" i="4"/>
  <c r="I51" i="4"/>
  <c r="J51" i="4"/>
  <c r="K51" i="4"/>
  <c r="L51" i="4"/>
  <c r="M51" i="4"/>
  <c r="N51" i="4"/>
  <c r="O51" i="4"/>
  <c r="E51" i="4"/>
  <c r="P45" i="4"/>
  <c r="F45" i="4"/>
  <c r="G45" i="4"/>
  <c r="H45" i="4"/>
  <c r="I45" i="4"/>
  <c r="J45" i="4"/>
  <c r="K45" i="4"/>
  <c r="L45" i="4"/>
  <c r="M45" i="4"/>
  <c r="N45" i="4"/>
  <c r="O45" i="4"/>
  <c r="E45" i="4"/>
  <c r="E38" i="4"/>
  <c r="D38" i="4"/>
  <c r="D58" i="4" s="1"/>
  <c r="P25" i="4"/>
  <c r="E25" i="4"/>
  <c r="F25" i="4"/>
  <c r="G25" i="4"/>
  <c r="H25" i="4"/>
  <c r="I25" i="4"/>
  <c r="J25" i="4"/>
  <c r="K25" i="4"/>
  <c r="L25" i="4"/>
  <c r="M25" i="4"/>
  <c r="N25" i="4"/>
  <c r="O25" i="4"/>
  <c r="D25" i="4"/>
  <c r="E16" i="4"/>
  <c r="D16" i="4"/>
  <c r="O38" i="4"/>
  <c r="N38" i="4"/>
  <c r="M38" i="4"/>
  <c r="L38" i="4"/>
  <c r="K38" i="4"/>
  <c r="J38" i="4"/>
  <c r="I38" i="4"/>
  <c r="H38" i="4"/>
  <c r="G38" i="4"/>
  <c r="F38" i="4"/>
  <c r="O16" i="4"/>
  <c r="N16" i="4"/>
  <c r="M16" i="4"/>
  <c r="L16" i="4"/>
  <c r="K16" i="4"/>
  <c r="J16" i="4"/>
  <c r="I16" i="4"/>
  <c r="H16" i="4"/>
  <c r="G16" i="4"/>
  <c r="F16" i="4"/>
  <c r="D51" i="2"/>
  <c r="E51" i="2"/>
  <c r="F51" i="2"/>
  <c r="G51" i="2"/>
  <c r="H51" i="2"/>
  <c r="I51" i="2"/>
  <c r="J51" i="2"/>
  <c r="K51" i="2"/>
  <c r="L51" i="2"/>
  <c r="M51" i="2"/>
  <c r="N51" i="2"/>
  <c r="O51" i="2"/>
  <c r="D16" i="1"/>
  <c r="P51" i="2" l="1"/>
  <c r="P16" i="4"/>
  <c r="P38" i="4"/>
  <c r="L58" i="4"/>
  <c r="H58" i="4"/>
  <c r="E58" i="4"/>
  <c r="N58" i="4"/>
  <c r="J58" i="4"/>
  <c r="F58" i="4"/>
  <c r="M58" i="4"/>
  <c r="I58" i="4"/>
  <c r="O58" i="4"/>
  <c r="K58" i="4"/>
  <c r="G58" i="4"/>
  <c r="F51" i="3"/>
  <c r="G51" i="3"/>
  <c r="H51" i="3"/>
  <c r="I51" i="3"/>
  <c r="J51" i="3"/>
  <c r="K51" i="3"/>
  <c r="L51" i="3"/>
  <c r="M51" i="3"/>
  <c r="N51" i="3"/>
  <c r="O51" i="3"/>
  <c r="E51" i="3"/>
  <c r="D51" i="3"/>
  <c r="F45" i="3"/>
  <c r="G45" i="3"/>
  <c r="H45" i="3"/>
  <c r="I45" i="3"/>
  <c r="J45" i="3"/>
  <c r="K45" i="3"/>
  <c r="L45" i="3"/>
  <c r="M45" i="3"/>
  <c r="N45" i="3"/>
  <c r="O45" i="3"/>
  <c r="E45" i="3"/>
  <c r="D45" i="3"/>
  <c r="F38" i="3"/>
  <c r="G38" i="3"/>
  <c r="H38" i="3"/>
  <c r="I38" i="3"/>
  <c r="J38" i="3"/>
  <c r="K38" i="3"/>
  <c r="L38" i="3"/>
  <c r="M38" i="3"/>
  <c r="N38" i="3"/>
  <c r="O38" i="3"/>
  <c r="E38" i="3"/>
  <c r="D38" i="3"/>
  <c r="F25" i="3"/>
  <c r="G25" i="3"/>
  <c r="H25" i="3"/>
  <c r="I25" i="3"/>
  <c r="J25" i="3"/>
  <c r="K25" i="3"/>
  <c r="L25" i="3"/>
  <c r="M25" i="3"/>
  <c r="N25" i="3"/>
  <c r="O25" i="3"/>
  <c r="E25" i="3"/>
  <c r="D25" i="3"/>
  <c r="D16" i="3"/>
  <c r="D58" i="3" s="1"/>
  <c r="F16" i="3"/>
  <c r="G16" i="3"/>
  <c r="H16" i="3"/>
  <c r="I16" i="3"/>
  <c r="J16" i="3"/>
  <c r="K16" i="3"/>
  <c r="L16" i="3"/>
  <c r="M16" i="3"/>
  <c r="N16" i="3"/>
  <c r="O16" i="3"/>
  <c r="E16" i="3"/>
  <c r="F45" i="2"/>
  <c r="G45" i="2"/>
  <c r="H45" i="2"/>
  <c r="I45" i="2"/>
  <c r="J45" i="2"/>
  <c r="K45" i="2"/>
  <c r="L45" i="2"/>
  <c r="M45" i="2"/>
  <c r="N45" i="2"/>
  <c r="O45" i="2"/>
  <c r="E45" i="2"/>
  <c r="D45" i="2"/>
  <c r="F38" i="2"/>
  <c r="G38" i="2"/>
  <c r="H38" i="2"/>
  <c r="I38" i="2"/>
  <c r="J38" i="2"/>
  <c r="K38" i="2"/>
  <c r="L38" i="2"/>
  <c r="M38" i="2"/>
  <c r="N38" i="2"/>
  <c r="O38" i="2"/>
  <c r="E38" i="2"/>
  <c r="D38" i="2"/>
  <c r="F25" i="2"/>
  <c r="G25" i="2"/>
  <c r="H25" i="2"/>
  <c r="I25" i="2"/>
  <c r="J25" i="2"/>
  <c r="K25" i="2"/>
  <c r="L25" i="2"/>
  <c r="M25" i="2"/>
  <c r="N25" i="2"/>
  <c r="O25" i="2"/>
  <c r="E25" i="2"/>
  <c r="D25" i="2"/>
  <c r="F16" i="2"/>
  <c r="F58" i="2" s="1"/>
  <c r="G16" i="2"/>
  <c r="G58" i="2" s="1"/>
  <c r="H16" i="2"/>
  <c r="H58" i="2" s="1"/>
  <c r="I16" i="2"/>
  <c r="J16" i="2"/>
  <c r="J58" i="2" s="1"/>
  <c r="K16" i="2"/>
  <c r="K58" i="2" s="1"/>
  <c r="L16" i="2"/>
  <c r="L58" i="2" s="1"/>
  <c r="M16" i="2"/>
  <c r="M58" i="2" s="1"/>
  <c r="N16" i="2"/>
  <c r="N58" i="2" s="1"/>
  <c r="E16" i="2"/>
  <c r="E58" i="2" s="1"/>
  <c r="D16" i="2"/>
  <c r="D58" i="2" s="1"/>
  <c r="F51" i="1"/>
  <c r="G51" i="1"/>
  <c r="H51" i="1"/>
  <c r="I51" i="1"/>
  <c r="J51" i="1"/>
  <c r="K51" i="1"/>
  <c r="L51" i="1"/>
  <c r="M51" i="1"/>
  <c r="N51" i="1"/>
  <c r="O51" i="1"/>
  <c r="E51" i="1"/>
  <c r="D51" i="1"/>
  <c r="F45" i="1"/>
  <c r="G45" i="1"/>
  <c r="H45" i="1"/>
  <c r="I45" i="1"/>
  <c r="J45" i="1"/>
  <c r="K45" i="1"/>
  <c r="L45" i="1"/>
  <c r="M45" i="1"/>
  <c r="N45" i="1"/>
  <c r="O45" i="1"/>
  <c r="E45" i="1"/>
  <c r="D45" i="1"/>
  <c r="F38" i="1"/>
  <c r="G38" i="1"/>
  <c r="H38" i="1"/>
  <c r="I38" i="1"/>
  <c r="J38" i="1"/>
  <c r="K38" i="1"/>
  <c r="L38" i="1"/>
  <c r="M38" i="1"/>
  <c r="N38" i="1"/>
  <c r="O38" i="1"/>
  <c r="E38" i="1"/>
  <c r="D38" i="1"/>
  <c r="F25" i="1"/>
  <c r="G25" i="1"/>
  <c r="H25" i="1"/>
  <c r="I25" i="1"/>
  <c r="J25" i="1"/>
  <c r="K25" i="1"/>
  <c r="L25" i="1"/>
  <c r="M25" i="1"/>
  <c r="N25" i="1"/>
  <c r="O25" i="1"/>
  <c r="E25" i="1"/>
  <c r="D25" i="1"/>
  <c r="E16" i="1"/>
  <c r="F16" i="1"/>
  <c r="G16" i="1"/>
  <c r="H16" i="1"/>
  <c r="I16" i="1"/>
  <c r="J16" i="1"/>
  <c r="J58" i="1" s="1"/>
  <c r="K16" i="1"/>
  <c r="L16" i="1"/>
  <c r="M16" i="1"/>
  <c r="N16" i="1"/>
  <c r="N58" i="1" s="1"/>
  <c r="O16" i="1"/>
  <c r="D58" i="1"/>
  <c r="P58" i="4" l="1"/>
  <c r="P38" i="1"/>
  <c r="P51" i="1"/>
  <c r="P25" i="3"/>
  <c r="P38" i="3"/>
  <c r="P51" i="3"/>
  <c r="I58" i="2"/>
  <c r="F58" i="1"/>
  <c r="N58" i="3"/>
  <c r="J58" i="3"/>
  <c r="F58" i="3"/>
  <c r="M58" i="3"/>
  <c r="I58" i="3"/>
  <c r="P45" i="3"/>
  <c r="E58" i="3"/>
  <c r="L58" i="3"/>
  <c r="H58" i="3"/>
  <c r="O58" i="3"/>
  <c r="K58" i="3"/>
  <c r="G58" i="3"/>
  <c r="P45" i="2"/>
  <c r="L58" i="1"/>
  <c r="H58" i="1"/>
  <c r="M58" i="1"/>
  <c r="I58" i="1"/>
  <c r="E58" i="1"/>
  <c r="O58" i="1"/>
  <c r="K58" i="1"/>
  <c r="G58" i="1"/>
  <c r="P25" i="2"/>
  <c r="P16" i="3"/>
  <c r="P58" i="3" s="1"/>
  <c r="P38" i="2"/>
  <c r="P16" i="1"/>
  <c r="P45" i="1"/>
  <c r="P25" i="1"/>
  <c r="P58" i="1" l="1"/>
  <c r="O16" i="2"/>
  <c r="O58" i="2" s="1"/>
  <c r="P16" i="2"/>
  <c r="P58" i="2" s="1"/>
</calcChain>
</file>

<file path=xl/sharedStrings.xml><?xml version="1.0" encoding="utf-8"?>
<sst xmlns="http://schemas.openxmlformats.org/spreadsheetml/2006/main" count="789" uniqueCount="81">
  <si>
    <t>区　　　分</t>
  </si>
  <si>
    <t>学　　校　　内　　（　校　　舎　　内　）</t>
    <rPh sb="0" eb="1">
      <t>ガク</t>
    </rPh>
    <rPh sb="3" eb="4">
      <t>コウ</t>
    </rPh>
    <rPh sb="6" eb="7">
      <t>ナイ</t>
    </rPh>
    <rPh sb="11" eb="12">
      <t>コウ</t>
    </rPh>
    <rPh sb="14" eb="15">
      <t>シャ</t>
    </rPh>
    <rPh sb="17" eb="18">
      <t>ナイ</t>
    </rPh>
    <phoneticPr fontId="4"/>
  </si>
  <si>
    <t>教　室</t>
    <rPh sb="0" eb="1">
      <t>キョウ</t>
    </rPh>
    <rPh sb="2" eb="3">
      <t>シツ</t>
    </rPh>
    <phoneticPr fontId="4"/>
  </si>
  <si>
    <t>実習
実験室</t>
    <rPh sb="0" eb="2">
      <t>ジッシュウ</t>
    </rPh>
    <rPh sb="3" eb="6">
      <t>ジッケンシツ</t>
    </rPh>
    <phoneticPr fontId="4"/>
  </si>
  <si>
    <t>体育館・
屋内
運動場</t>
    <rPh sb="0" eb="2">
      <t>タイイク</t>
    </rPh>
    <rPh sb="2" eb="3">
      <t>カン</t>
    </rPh>
    <rPh sb="5" eb="7">
      <t>オクナイ</t>
    </rPh>
    <rPh sb="8" eb="10">
      <t>ウンドウ</t>
    </rPh>
    <rPh sb="10" eb="11">
      <t>ジョウ</t>
    </rPh>
    <phoneticPr fontId="4"/>
  </si>
  <si>
    <t>講　堂</t>
    <rPh sb="0" eb="1">
      <t>コウ</t>
    </rPh>
    <rPh sb="2" eb="3">
      <t>ドウ</t>
    </rPh>
    <phoneticPr fontId="4"/>
  </si>
  <si>
    <t>遊戯室</t>
    <rPh sb="0" eb="3">
      <t>ユウギシツ</t>
    </rPh>
    <phoneticPr fontId="4"/>
  </si>
  <si>
    <t>廊　下</t>
    <rPh sb="0" eb="1">
      <t>ロウ</t>
    </rPh>
    <rPh sb="2" eb="3">
      <t>シタ</t>
    </rPh>
    <phoneticPr fontId="4"/>
  </si>
  <si>
    <t>昇降口
・玄関</t>
    <rPh sb="0" eb="3">
      <t>ショウコウグチ</t>
    </rPh>
    <rPh sb="5" eb="7">
      <t>ゲンカン</t>
    </rPh>
    <phoneticPr fontId="4"/>
  </si>
  <si>
    <t>階　段</t>
    <rPh sb="0" eb="1">
      <t>カイ</t>
    </rPh>
    <rPh sb="2" eb="3">
      <t>ダン</t>
    </rPh>
    <phoneticPr fontId="4"/>
  </si>
  <si>
    <t>屋　上</t>
    <rPh sb="0" eb="1">
      <t>ヤ</t>
    </rPh>
    <rPh sb="2" eb="3">
      <t>ウエ</t>
    </rPh>
    <phoneticPr fontId="4"/>
  </si>
  <si>
    <t>便　所</t>
    <rPh sb="0" eb="1">
      <t>ビン</t>
    </rPh>
    <rPh sb="2" eb="3">
      <t>ショ</t>
    </rPh>
    <phoneticPr fontId="4"/>
  </si>
  <si>
    <t>その他</t>
    <rPh sb="2" eb="3">
      <t>タ</t>
    </rPh>
    <phoneticPr fontId="4"/>
  </si>
  <si>
    <t>計</t>
    <rPh sb="0" eb="1">
      <t>ケイ</t>
    </rPh>
    <phoneticPr fontId="4"/>
  </si>
  <si>
    <t>各教科等</t>
    <rPh sb="0" eb="3">
      <t>カクキョウカ</t>
    </rPh>
    <rPh sb="3" eb="4">
      <t>トウ</t>
    </rPh>
    <phoneticPr fontId="4"/>
  </si>
  <si>
    <t>体育（保健体育）</t>
    <rPh sb="0" eb="2">
      <t>タイイク</t>
    </rPh>
    <rPh sb="3" eb="5">
      <t>ホケン</t>
    </rPh>
    <rPh sb="5" eb="7">
      <t>タイイク</t>
    </rPh>
    <phoneticPr fontId="4"/>
  </si>
  <si>
    <t>図画工作（美術）</t>
    <rPh sb="0" eb="2">
      <t>ズガ</t>
    </rPh>
    <rPh sb="2" eb="4">
      <t>コウサク</t>
    </rPh>
    <rPh sb="5" eb="7">
      <t>ビジュツ</t>
    </rPh>
    <phoneticPr fontId="4"/>
  </si>
  <si>
    <t>理科</t>
    <rPh sb="0" eb="2">
      <t>リカ</t>
    </rPh>
    <phoneticPr fontId="4"/>
  </si>
  <si>
    <t>家庭（技術・家庭）</t>
    <rPh sb="0" eb="2">
      <t>カテイ</t>
    </rPh>
    <rPh sb="3" eb="5">
      <t>ギジュツ</t>
    </rPh>
    <rPh sb="6" eb="8">
      <t>カテイ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</si>
  <si>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</si>
  <si>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</si>
  <si>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道徳</t>
    <rPh sb="0" eb="2">
      <t>ドウトク</t>
    </rPh>
    <phoneticPr fontId="4"/>
  </si>
  <si>
    <t>外国語活動</t>
    <rPh sb="0" eb="3">
      <t>ガイコクゴ</t>
    </rPh>
    <rPh sb="3" eb="5">
      <t>カツドウ</t>
    </rPh>
    <phoneticPr fontId="4"/>
  </si>
  <si>
    <t>総合的な学習の時間</t>
    <rPh sb="0" eb="3">
      <t>ソウゴウテキ</t>
    </rPh>
    <rPh sb="4" eb="6">
      <t>ガクシュウ</t>
    </rPh>
    <rPh sb="7" eb="9">
      <t>ジカン</t>
    </rPh>
    <phoneticPr fontId="4"/>
  </si>
  <si>
    <t>自立活動</t>
    <rPh sb="0" eb="2">
      <t>ジリツ</t>
    </rPh>
    <rPh sb="2" eb="4">
      <t>カツドウ</t>
    </rPh>
    <phoneticPr fontId="4"/>
  </si>
  <si>
    <t>その他の教科</t>
    <rPh sb="2" eb="3">
      <t>タ</t>
    </rPh>
    <rPh sb="4" eb="6">
      <t>キョウカ</t>
    </rPh>
    <phoneticPr fontId="4"/>
  </si>
  <si>
    <t>保育</t>
    <rPh sb="0" eb="2">
      <t>ホイク</t>
    </rPh>
    <phoneticPr fontId="4"/>
  </si>
  <si>
    <t>特別活動（除学校行事）</t>
    <rPh sb="0" eb="2">
      <t>トクベツ</t>
    </rPh>
    <rPh sb="2" eb="4">
      <t>カツドウ</t>
    </rPh>
    <rPh sb="5" eb="6">
      <t>ノゾ</t>
    </rPh>
    <rPh sb="6" eb="8">
      <t>ガッコウ</t>
    </rPh>
    <rPh sb="8" eb="10">
      <t>ギョウジ</t>
    </rPh>
    <phoneticPr fontId="4"/>
  </si>
  <si>
    <t>学級（ホームルーム）活動</t>
    <rPh sb="0" eb="2">
      <t>ガッキュウ</t>
    </rPh>
    <rPh sb="10" eb="12">
      <t>カツドウ</t>
    </rPh>
    <phoneticPr fontId="4"/>
  </si>
  <si>
    <t>給食指導</t>
    <rPh sb="0" eb="2">
      <t>キュウショク</t>
    </rPh>
    <rPh sb="2" eb="4">
      <t>シドウ</t>
    </rPh>
    <phoneticPr fontId="4"/>
  </si>
  <si>
    <t>日常の清掃</t>
    <rPh sb="0" eb="2">
      <t>ニチジョウ</t>
    </rPh>
    <rPh sb="3" eb="5">
      <t>セイソウ</t>
    </rPh>
    <phoneticPr fontId="4"/>
  </si>
  <si>
    <t>その他学級活動</t>
    <rPh sb="2" eb="3">
      <t>タ</t>
    </rPh>
    <rPh sb="3" eb="5">
      <t>ガッキュウ</t>
    </rPh>
    <rPh sb="5" eb="7">
      <t>カツドウ</t>
    </rPh>
    <phoneticPr fontId="4"/>
  </si>
  <si>
    <t>児童（生徒・学生）会活動</t>
    <rPh sb="0" eb="2">
      <t>ジドウ</t>
    </rPh>
    <rPh sb="3" eb="5">
      <t>セイト</t>
    </rPh>
    <rPh sb="6" eb="8">
      <t>ガクセイ</t>
    </rPh>
    <rPh sb="9" eb="10">
      <t>カイ</t>
    </rPh>
    <rPh sb="10" eb="12">
      <t>カツドウ</t>
    </rPh>
    <phoneticPr fontId="4"/>
  </si>
  <si>
    <t>体育的クラブ活動</t>
    <rPh sb="0" eb="3">
      <t>タイイクテキ</t>
    </rPh>
    <rPh sb="6" eb="8">
      <t>カツドウ</t>
    </rPh>
    <phoneticPr fontId="4"/>
  </si>
  <si>
    <t>文化的クラブ活動</t>
    <rPh sb="0" eb="3">
      <t>ブンカテキ</t>
    </rPh>
    <rPh sb="6" eb="8">
      <t>カツドウ</t>
    </rPh>
    <phoneticPr fontId="4"/>
  </si>
  <si>
    <t>学校行事</t>
    <rPh sb="0" eb="2">
      <t>ガッコウ</t>
    </rPh>
    <rPh sb="2" eb="4">
      <t>ギョウジ</t>
    </rPh>
    <phoneticPr fontId="4"/>
  </si>
  <si>
    <t>朝会</t>
    <rPh sb="0" eb="2">
      <t>チョウカイ</t>
    </rPh>
    <phoneticPr fontId="4"/>
  </si>
  <si>
    <t>その他儀式的行事</t>
    <rPh sb="2" eb="3">
      <t>タ</t>
    </rPh>
    <rPh sb="3" eb="6">
      <t>ギシキテキ</t>
    </rPh>
    <rPh sb="6" eb="8">
      <t>ギョウジ</t>
    </rPh>
    <phoneticPr fontId="4"/>
  </si>
  <si>
    <t>文化的行事</t>
    <rPh sb="0" eb="2">
      <t>ブンカ</t>
    </rPh>
    <rPh sb="2" eb="3">
      <t>テキ</t>
    </rPh>
    <rPh sb="3" eb="5">
      <t>ギョウジ</t>
    </rPh>
    <phoneticPr fontId="4"/>
  </si>
  <si>
    <t>大掃除</t>
    <rPh sb="0" eb="3">
      <t>オオソウジ</t>
    </rPh>
    <phoneticPr fontId="4"/>
  </si>
  <si>
    <t>運動会・体育祭</t>
    <rPh sb="0" eb="3">
      <t>ウンドウカイ</t>
    </rPh>
    <rPh sb="4" eb="7">
      <t>タイイクサイ</t>
    </rPh>
    <phoneticPr fontId="4"/>
  </si>
  <si>
    <t>競技大会・球技大会</t>
    <rPh sb="0" eb="2">
      <t>キョウギ</t>
    </rPh>
    <rPh sb="2" eb="4">
      <t>タイカイ</t>
    </rPh>
    <rPh sb="5" eb="7">
      <t>キュウギ</t>
    </rPh>
    <rPh sb="7" eb="9">
      <t>タイカイ</t>
    </rPh>
    <phoneticPr fontId="4"/>
  </si>
  <si>
    <t>その他健康安全・体育的行事</t>
    <rPh sb="2" eb="3">
      <t>タ</t>
    </rPh>
    <rPh sb="3" eb="5">
      <t>ケンコウ</t>
    </rPh>
    <rPh sb="5" eb="7">
      <t>アンゼン</t>
    </rPh>
    <rPh sb="8" eb="11">
      <t>タイイクテキ</t>
    </rPh>
    <rPh sb="11" eb="13">
      <t>ギョウジ</t>
    </rPh>
    <phoneticPr fontId="4"/>
  </si>
  <si>
    <t>遠足</t>
    <rPh sb="0" eb="2">
      <t>エンソク</t>
    </rPh>
    <phoneticPr fontId="4"/>
  </si>
  <si>
    <t>修学旅行</t>
    <rPh sb="0" eb="2">
      <t>シュウガク</t>
    </rPh>
    <rPh sb="2" eb="4">
      <t>リョコウ</t>
    </rPh>
    <phoneticPr fontId="4"/>
  </si>
  <si>
    <t>その他集団宿泊的行事</t>
    <rPh sb="2" eb="3">
      <t>タ</t>
    </rPh>
    <rPh sb="3" eb="5">
      <t>シュウダン</t>
    </rPh>
    <rPh sb="5" eb="7">
      <t>シュクハク</t>
    </rPh>
    <rPh sb="7" eb="8">
      <t>テキ</t>
    </rPh>
    <rPh sb="8" eb="10">
      <t>ギョウジ</t>
    </rPh>
    <phoneticPr fontId="4"/>
  </si>
  <si>
    <t>勤労生産・奉仕的行事</t>
    <rPh sb="0" eb="2">
      <t>キンロウ</t>
    </rPh>
    <rPh sb="2" eb="4">
      <t>セイサン</t>
    </rPh>
    <rPh sb="5" eb="8">
      <t>ホウシテキ</t>
    </rPh>
    <rPh sb="8" eb="10">
      <t>ギョウジ</t>
    </rPh>
    <phoneticPr fontId="4"/>
  </si>
  <si>
    <t>課外指導</t>
    <rPh sb="0" eb="2">
      <t>カガイ</t>
    </rPh>
    <rPh sb="2" eb="4">
      <t>シドウ</t>
    </rPh>
    <phoneticPr fontId="4"/>
  </si>
  <si>
    <t>体育的部活動</t>
    <rPh sb="0" eb="3">
      <t>タイイクテキ</t>
    </rPh>
    <rPh sb="3" eb="5">
      <t>ブカツ</t>
    </rPh>
    <rPh sb="5" eb="6">
      <t>ドウ</t>
    </rPh>
    <phoneticPr fontId="4"/>
  </si>
  <si>
    <t>文化的部活動</t>
    <rPh sb="0" eb="3">
      <t>ブンカテキ</t>
    </rPh>
    <rPh sb="3" eb="5">
      <t>ブカツ</t>
    </rPh>
    <rPh sb="5" eb="6">
      <t>ドウ</t>
    </rPh>
    <phoneticPr fontId="4"/>
  </si>
  <si>
    <t>林間学校</t>
    <rPh sb="0" eb="2">
      <t>リンカン</t>
    </rPh>
    <rPh sb="2" eb="4">
      <t>ガッコウ</t>
    </rPh>
    <phoneticPr fontId="4"/>
  </si>
  <si>
    <t>臨海学校</t>
    <rPh sb="0" eb="2">
      <t>リンカイ</t>
    </rPh>
    <rPh sb="2" eb="4">
      <t>ガッコウ</t>
    </rPh>
    <phoneticPr fontId="4"/>
  </si>
  <si>
    <t>水泳指導</t>
    <rPh sb="0" eb="2">
      <t>スイエイ</t>
    </rPh>
    <rPh sb="2" eb="4">
      <t>シドウ</t>
    </rPh>
    <phoneticPr fontId="4"/>
  </si>
  <si>
    <t>休憩時間</t>
    <rPh sb="0" eb="2">
      <t>キュウケイ</t>
    </rPh>
    <rPh sb="2" eb="4">
      <t>ジカン</t>
    </rPh>
    <phoneticPr fontId="4"/>
  </si>
  <si>
    <t>休憩時間中</t>
    <rPh sb="0" eb="2">
      <t>キュウケイ</t>
    </rPh>
    <rPh sb="2" eb="4">
      <t>ジカン</t>
    </rPh>
    <rPh sb="4" eb="5">
      <t>ナカ</t>
    </rPh>
    <phoneticPr fontId="4"/>
  </si>
  <si>
    <t>昼食時休憩時間中</t>
    <rPh sb="0" eb="2">
      <t>チュウショク</t>
    </rPh>
    <rPh sb="2" eb="3">
      <t>ジ</t>
    </rPh>
    <rPh sb="3" eb="5">
      <t>キュウケイ</t>
    </rPh>
    <rPh sb="5" eb="7">
      <t>ジカン</t>
    </rPh>
    <rPh sb="7" eb="8">
      <t>ナカ</t>
    </rPh>
    <phoneticPr fontId="4"/>
  </si>
  <si>
    <t>始業前の特定時間中</t>
    <rPh sb="0" eb="2">
      <t>シギョウ</t>
    </rPh>
    <rPh sb="2" eb="3">
      <t>マエ</t>
    </rPh>
    <rPh sb="4" eb="6">
      <t>トクテイ</t>
    </rPh>
    <rPh sb="6" eb="8">
      <t>ジカン</t>
    </rPh>
    <rPh sb="8" eb="9">
      <t>ナカ</t>
    </rPh>
    <phoneticPr fontId="4"/>
  </si>
  <si>
    <t>授業終了後の特定時間中</t>
    <rPh sb="0" eb="2">
      <t>ジュギョウ</t>
    </rPh>
    <rPh sb="2" eb="5">
      <t>シュウリョウゴ</t>
    </rPh>
    <rPh sb="6" eb="8">
      <t>トクテイ</t>
    </rPh>
    <rPh sb="8" eb="10">
      <t>ジカン</t>
    </rPh>
    <rPh sb="10" eb="11">
      <t>ナカ</t>
    </rPh>
    <phoneticPr fontId="4"/>
  </si>
  <si>
    <t>通学中</t>
    <rPh sb="0" eb="2">
      <t>ツウガク</t>
    </rPh>
    <rPh sb="2" eb="3">
      <t>ナカ</t>
    </rPh>
    <phoneticPr fontId="4"/>
  </si>
  <si>
    <t>登校（登園）中</t>
    <rPh sb="0" eb="2">
      <t>トウコウ</t>
    </rPh>
    <rPh sb="3" eb="5">
      <t>トウエン</t>
    </rPh>
    <rPh sb="6" eb="7">
      <t>ナカ</t>
    </rPh>
    <phoneticPr fontId="4"/>
  </si>
  <si>
    <t>下校（降園）中</t>
    <rPh sb="0" eb="2">
      <t>ゲコウ</t>
    </rPh>
    <rPh sb="3" eb="4">
      <t>フ</t>
    </rPh>
    <rPh sb="4" eb="5">
      <t>エン</t>
    </rPh>
    <rPh sb="6" eb="7">
      <t>ナカ</t>
    </rPh>
    <phoneticPr fontId="4"/>
  </si>
  <si>
    <t>通学（通園）に準ずるとき</t>
    <rPh sb="0" eb="2">
      <t>ツウガク</t>
    </rPh>
    <rPh sb="3" eb="5">
      <t>ツウエン</t>
    </rPh>
    <rPh sb="7" eb="8">
      <t>ジュン</t>
    </rPh>
    <phoneticPr fontId="4"/>
  </si>
  <si>
    <t>合計</t>
    <rPh sb="0" eb="2">
      <t>ゴウケイ</t>
    </rPh>
    <phoneticPr fontId="4"/>
  </si>
  <si>
    <t>寄宿舎にあるとき</t>
  </si>
  <si>
    <t>５－１　負傷・疾病の場合別、場所別相関関係表　－校舎内－（小学校）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2">
      <t>ショウガッコウ</t>
    </rPh>
    <phoneticPr fontId="1"/>
  </si>
  <si>
    <t>５－２　負傷・疾病の場合別、場所別相関関係表　－校舎内－（中学校）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0">
      <t>チュウ</t>
    </rPh>
    <rPh sb="30" eb="32">
      <t>ガッコウ</t>
    </rPh>
    <phoneticPr fontId="1"/>
  </si>
  <si>
    <t>５－３　負傷・疾病の場合別、場所別相関関係表　－校舎内－（高等学校）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ガッコウ</t>
    </rPh>
    <phoneticPr fontId="1"/>
  </si>
  <si>
    <t>５－４　負傷・疾病の場合別、場所別相関関係表　－校舎内－（高等専門学校）</t>
    <rPh sb="4" eb="6">
      <t>フショウ</t>
    </rPh>
    <rPh sb="7" eb="9">
      <t>シッペイ</t>
    </rPh>
    <rPh sb="10" eb="12">
      <t>バアイ</t>
    </rPh>
    <rPh sb="12" eb="13">
      <t>ベツ</t>
    </rPh>
    <rPh sb="14" eb="16">
      <t>バショ</t>
    </rPh>
    <rPh sb="16" eb="17">
      <t>ベツ</t>
    </rPh>
    <rPh sb="17" eb="19">
      <t>ソウカン</t>
    </rPh>
    <rPh sb="19" eb="21">
      <t>カンケイ</t>
    </rPh>
    <rPh sb="21" eb="22">
      <t>ヒョウ</t>
    </rPh>
    <rPh sb="24" eb="26">
      <t>コウシャ</t>
    </rPh>
    <rPh sb="26" eb="27">
      <t>ナイ</t>
    </rPh>
    <rPh sb="29" eb="31">
      <t>コウトウ</t>
    </rPh>
    <rPh sb="31" eb="33">
      <t>センモン</t>
    </rPh>
    <rPh sb="33" eb="35">
      <t>ガッコウ</t>
    </rPh>
    <phoneticPr fontId="1"/>
  </si>
  <si>
    <t>ベランダ</t>
    <phoneticPr fontId="4"/>
  </si>
  <si>
    <t>技能連携授業中</t>
    <phoneticPr fontId="4"/>
  </si>
  <si>
    <t>寄宿舎にあるとき</t>
    <phoneticPr fontId="4"/>
  </si>
  <si>
    <t>技能連携授業中</t>
    <phoneticPr fontId="4"/>
  </si>
  <si>
    <t>農業</t>
    <phoneticPr fontId="4"/>
  </si>
  <si>
    <t>工業</t>
    <phoneticPr fontId="4"/>
  </si>
  <si>
    <t>農業</t>
    <phoneticPr fontId="4"/>
  </si>
  <si>
    <t>工業</t>
    <phoneticPr fontId="4"/>
  </si>
  <si>
    <t>-</t>
  </si>
  <si>
    <t>-</t>
    <phoneticPr fontId="1"/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</si>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</sst>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74">
    <xf numFmtId="0" fontId="0" fillId="0" borderId="0" xfId="0">
      <alignment vertical="center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3" fontId="3" fillId="0" borderId="10" xfId="1" applyNumberFormat="1" applyFont="1" applyBorder="1" applyAlignment="1">
      <alignment horizontal="right"/>
    </xf>
    <xf numFmtId="3" fontId="3" fillId="0" borderId="12" xfId="1" applyNumberFormat="1" applyFont="1" applyBorder="1" applyAlignment="1">
      <alignment horizontal="right"/>
    </xf>
    <xf numFmtId="3" fontId="3" fillId="0" borderId="13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/>
    </xf>
    <xf numFmtId="3" fontId="3" fillId="0" borderId="14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3" fontId="3" fillId="0" borderId="17" xfId="1" applyNumberFormat="1" applyFont="1" applyBorder="1" applyAlignment="1">
      <alignment horizontal="right"/>
    </xf>
    <xf numFmtId="0" fontId="3" fillId="0" borderId="19" xfId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3" fontId="3" fillId="0" borderId="22" xfId="1" applyNumberFormat="1" applyFont="1" applyBorder="1" applyAlignment="1">
      <alignment horizontal="right"/>
    </xf>
    <xf numFmtId="3" fontId="3" fillId="0" borderId="23" xfId="1" applyNumberFormat="1" applyFont="1" applyBorder="1" applyAlignment="1">
      <alignment horizontal="right"/>
    </xf>
    <xf numFmtId="3" fontId="3" fillId="0" borderId="24" xfId="1" applyNumberFormat="1" applyFont="1" applyBorder="1" applyAlignment="1">
      <alignment horizontal="right"/>
    </xf>
    <xf numFmtId="3" fontId="3" fillId="0" borderId="25" xfId="1" applyNumberFormat="1" applyFont="1" applyBorder="1" applyAlignment="1">
      <alignment horizontal="right"/>
    </xf>
    <xf numFmtId="3" fontId="3" fillId="0" borderId="28" xfId="1" applyNumberFormat="1" applyFont="1" applyBorder="1" applyAlignment="1">
      <alignment horizontal="right"/>
    </xf>
    <xf numFmtId="3" fontId="3" fillId="0" borderId="29" xfId="1" applyNumberFormat="1" applyFont="1" applyBorder="1" applyAlignment="1">
      <alignment horizontal="right"/>
    </xf>
    <xf numFmtId="3" fontId="3" fillId="0" borderId="30" xfId="1" applyNumberFormat="1" applyFont="1" applyBorder="1" applyAlignment="1">
      <alignment horizontal="right"/>
    </xf>
    <xf numFmtId="3" fontId="3" fillId="0" borderId="31" xfId="1" applyNumberFormat="1" applyFont="1" applyBorder="1" applyAlignment="1">
      <alignment horizontal="right"/>
    </xf>
    <xf numFmtId="3" fontId="3" fillId="0" borderId="32" xfId="1" applyNumberFormat="1" applyFont="1" applyBorder="1" applyAlignment="1">
      <alignment horizontal="right"/>
    </xf>
    <xf numFmtId="0" fontId="3" fillId="0" borderId="15" xfId="1" applyFont="1" applyBorder="1" applyAlignment="1">
      <alignment vertical="center" shrinkToFit="1"/>
    </xf>
    <xf numFmtId="0" fontId="3" fillId="0" borderId="0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9" xfId="1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3" fillId="0" borderId="34" xfId="1" applyFont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/>
    </xf>
    <xf numFmtId="3" fontId="3" fillId="0" borderId="12" xfId="1" applyNumberFormat="1" applyFont="1" applyFill="1" applyBorder="1" applyAlignment="1">
      <alignment horizontal="right"/>
    </xf>
    <xf numFmtId="3" fontId="3" fillId="0" borderId="13" xfId="1" applyNumberFormat="1" applyFont="1" applyFill="1" applyBorder="1" applyAlignment="1">
      <alignment horizontal="right"/>
    </xf>
    <xf numFmtId="3" fontId="3" fillId="0" borderId="14" xfId="1" applyNumberFormat="1" applyFont="1" applyFill="1" applyBorder="1" applyAlignment="1">
      <alignment horizontal="right"/>
    </xf>
    <xf numFmtId="3" fontId="3" fillId="0" borderId="16" xfId="1" applyNumberFormat="1" applyFont="1" applyFill="1" applyBorder="1" applyAlignment="1">
      <alignment horizontal="right"/>
    </xf>
    <xf numFmtId="3" fontId="3" fillId="0" borderId="17" xfId="1" applyNumberFormat="1" applyFont="1" applyFill="1" applyBorder="1" applyAlignment="1">
      <alignment horizontal="right"/>
    </xf>
    <xf numFmtId="3" fontId="3" fillId="0" borderId="18" xfId="1" applyNumberFormat="1" applyFont="1" applyFill="1" applyBorder="1" applyAlignment="1">
      <alignment horizontal="right"/>
    </xf>
    <xf numFmtId="3" fontId="3" fillId="0" borderId="20" xfId="1" applyNumberFormat="1" applyFont="1" applyFill="1" applyBorder="1" applyAlignment="1">
      <alignment horizontal="right"/>
    </xf>
    <xf numFmtId="3" fontId="3" fillId="0" borderId="21" xfId="1" applyNumberFormat="1" applyFont="1" applyFill="1" applyBorder="1" applyAlignment="1">
      <alignment horizontal="right"/>
    </xf>
    <xf numFmtId="3" fontId="3" fillId="0" borderId="30" xfId="1" applyNumberFormat="1" applyFont="1" applyFill="1" applyBorder="1" applyAlignment="1">
      <alignment horizontal="right"/>
    </xf>
    <xf numFmtId="3" fontId="3" fillId="0" borderId="31" xfId="1" applyNumberFormat="1" applyFont="1" applyFill="1" applyBorder="1" applyAlignment="1">
      <alignment horizontal="right"/>
    </xf>
    <xf numFmtId="3" fontId="3" fillId="0" borderId="32" xfId="1" applyNumberFormat="1" applyFont="1" applyFill="1" applyBorder="1" applyAlignment="1">
      <alignment horizontal="right"/>
    </xf>
    <xf numFmtId="3" fontId="3" fillId="0" borderId="35" xfId="1" applyNumberFormat="1" applyFont="1" applyBorder="1" applyAlignment="1">
      <alignment horizontal="right"/>
    </xf>
    <xf numFmtId="3" fontId="3" fillId="0" borderId="36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 wrapText="1"/>
    </xf>
    <xf numFmtId="0" fontId="3" fillId="0" borderId="39" xfId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3" fillId="0" borderId="40" xfId="1" applyFont="1" applyBorder="1" applyAlignment="1">
      <alignment horizontal="center"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/>
    </xf>
    <xf numFmtId="3" fontId="3" fillId="0" borderId="44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39" xfId="1" applyNumberFormat="1" applyFont="1" applyBorder="1" applyAlignment="1">
      <alignment horizontal="right"/>
    </xf>
    <xf numFmtId="0" fontId="3" fillId="0" borderId="10" xfId="1" applyFont="1" applyBorder="1" applyAlignment="1">
      <alignment horizontal="center" vertical="center" textRotation="255" shrinkToFit="1"/>
    </xf>
    <xf numFmtId="0" fontId="3" fillId="0" borderId="14" xfId="1" applyFont="1" applyBorder="1" applyAlignment="1">
      <alignment horizontal="center" vertical="center" textRotation="255" shrinkToFit="1"/>
    </xf>
    <xf numFmtId="0" fontId="3" fillId="0" borderId="18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26" xfId="1" applyFont="1" applyBorder="1" applyAlignment="1">
      <alignment horizontal="left" vertical="center"/>
    </xf>
    <xf numFmtId="0" fontId="3" fillId="0" borderId="27" xfId="1" applyFont="1" applyBorder="1" applyAlignment="1">
      <alignment horizontal="left" vertical="center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1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61"/>
  <sheetViews>
    <sheetView tabSelected="1" view="pageBreakPreview" zoomScale="85" zoomScaleNormal="100" zoomScaleSheetLayoutView="85" workbookViewId="0">
      <selection activeCell="P15" sqref="P15"/>
    </sheetView>
  </sheetViews>
  <sheetFormatPr defaultRowHeight="13.5" x14ac:dyDescent="0.15"/>
  <cols>
    <col min="1" max="1" width="1.625" style="27" customWidth="1"/>
    <col min="2" max="2" width="2.875" style="27" bestFit="1" customWidth="1"/>
    <col min="3" max="3" width="26.375" style="27" bestFit="1" customWidth="1"/>
    <col min="4" max="16384" width="9" style="27"/>
  </cols>
  <sheetData>
    <row r="1" spans="2:16" ht="14.25" thickBot="1" x14ac:dyDescent="0.2">
      <c r="B1" s="27" t="s">
        <v>64</v>
      </c>
    </row>
    <row r="2" spans="2:16" ht="13.5" customHeight="1" x14ac:dyDescent="0.15">
      <c r="B2" s="58" t="s">
        <v>0</v>
      </c>
      <c r="C2" s="59"/>
      <c r="D2" s="62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41.25" thickBot="1" x14ac:dyDescent="0.2">
      <c r="B3" s="60"/>
      <c r="C3" s="61"/>
      <c r="D3" s="45" t="s">
        <v>2</v>
      </c>
      <c r="E3" s="46" t="s">
        <v>3</v>
      </c>
      <c r="F3" s="46" t="s">
        <v>4</v>
      </c>
      <c r="G3" s="30" t="s">
        <v>5</v>
      </c>
      <c r="H3" s="30" t="s">
        <v>6</v>
      </c>
      <c r="I3" s="30" t="s">
        <v>7</v>
      </c>
      <c r="J3" s="46" t="s">
        <v>8</v>
      </c>
      <c r="K3" s="30" t="s">
        <v>9</v>
      </c>
      <c r="L3" s="30" t="s">
        <v>68</v>
      </c>
      <c r="M3" s="30" t="s">
        <v>10</v>
      </c>
      <c r="N3" s="30" t="s">
        <v>11</v>
      </c>
      <c r="O3" s="30" t="s">
        <v>12</v>
      </c>
      <c r="P3" s="47" t="s">
        <v>13</v>
      </c>
    </row>
    <row r="4" spans="2:16" ht="13.5" customHeight="1" x14ac:dyDescent="0.15">
      <c r="B4" s="55" t="s">
        <v>14</v>
      </c>
      <c r="C4" s="4" t="s">
        <v>15</v>
      </c>
      <c r="D4" s="5">
        <v>385</v>
      </c>
      <c r="E4" s="6">
        <v>14</v>
      </c>
      <c r="F4" s="6">
        <v>47826</v>
      </c>
      <c r="G4" s="6">
        <v>564</v>
      </c>
      <c r="H4" s="6">
        <v>23</v>
      </c>
      <c r="I4" s="6">
        <v>172</v>
      </c>
      <c r="J4" s="6">
        <v>115</v>
      </c>
      <c r="K4" s="6">
        <v>185</v>
      </c>
      <c r="L4" s="6">
        <v>1</v>
      </c>
      <c r="M4" s="6">
        <v>21</v>
      </c>
      <c r="N4" s="6">
        <v>4</v>
      </c>
      <c r="O4" s="6">
        <v>45</v>
      </c>
      <c r="P4" s="7">
        <f t="shared" ref="P4:P14" si="0">SUM(D4:O4)</f>
        <v>49355</v>
      </c>
    </row>
    <row r="5" spans="2:16" x14ac:dyDescent="0.15">
      <c r="B5" s="56"/>
      <c r="C5" s="8" t="s">
        <v>16</v>
      </c>
      <c r="D5" s="9">
        <v>3304</v>
      </c>
      <c r="E5" s="10">
        <v>1032</v>
      </c>
      <c r="F5" s="10">
        <v>25</v>
      </c>
      <c r="G5" s="10">
        <v>14</v>
      </c>
      <c r="H5" s="10">
        <v>1</v>
      </c>
      <c r="I5" s="10">
        <v>110</v>
      </c>
      <c r="J5" s="10">
        <v>2</v>
      </c>
      <c r="K5" s="10">
        <v>48</v>
      </c>
      <c r="L5" s="10">
        <v>0</v>
      </c>
      <c r="M5" s="10">
        <v>1</v>
      </c>
      <c r="N5" s="10">
        <v>4</v>
      </c>
      <c r="O5" s="10">
        <v>44</v>
      </c>
      <c r="P5" s="11">
        <f t="shared" si="0"/>
        <v>4585</v>
      </c>
    </row>
    <row r="6" spans="2:16" x14ac:dyDescent="0.15">
      <c r="B6" s="56"/>
      <c r="C6" s="8" t="s">
        <v>17</v>
      </c>
      <c r="D6" s="9">
        <v>409</v>
      </c>
      <c r="E6" s="10">
        <v>717</v>
      </c>
      <c r="F6" s="10">
        <v>25</v>
      </c>
      <c r="G6" s="10">
        <v>4</v>
      </c>
      <c r="H6" s="10">
        <v>0</v>
      </c>
      <c r="I6" s="10">
        <v>68</v>
      </c>
      <c r="J6" s="10">
        <v>46</v>
      </c>
      <c r="K6" s="10">
        <v>105</v>
      </c>
      <c r="L6" s="10">
        <v>5</v>
      </c>
      <c r="M6" s="10">
        <v>5</v>
      </c>
      <c r="N6" s="10">
        <v>0</v>
      </c>
      <c r="O6" s="10">
        <v>11</v>
      </c>
      <c r="P6" s="11">
        <f t="shared" si="0"/>
        <v>1395</v>
      </c>
    </row>
    <row r="7" spans="2:16" x14ac:dyDescent="0.15">
      <c r="B7" s="56"/>
      <c r="C7" s="8" t="s">
        <v>18</v>
      </c>
      <c r="D7" s="9">
        <v>239</v>
      </c>
      <c r="E7" s="10">
        <v>1352</v>
      </c>
      <c r="F7" s="10">
        <v>11</v>
      </c>
      <c r="G7" s="10">
        <v>3</v>
      </c>
      <c r="H7" s="10">
        <v>0</v>
      </c>
      <c r="I7" s="10">
        <v>13</v>
      </c>
      <c r="J7" s="10">
        <v>4</v>
      </c>
      <c r="K7" s="10">
        <v>18</v>
      </c>
      <c r="L7" s="10">
        <v>3</v>
      </c>
      <c r="M7" s="10">
        <v>0</v>
      </c>
      <c r="N7" s="10">
        <v>0</v>
      </c>
      <c r="O7" s="10">
        <v>22</v>
      </c>
      <c r="P7" s="11">
        <f t="shared" si="0"/>
        <v>1665</v>
      </c>
    </row>
    <row r="8" spans="2:16" x14ac:dyDescent="0.15">
      <c r="B8" s="56"/>
      <c r="C8" s="8" t="s">
        <v>19</v>
      </c>
      <c r="D8" s="9" t="s">
        <v>77</v>
      </c>
      <c r="E8" s="10" t="s">
        <v>77</v>
      </c>
      <c r="F8" s="10" t="s">
        <v>76</v>
      </c>
      <c r="G8" s="10" t="s">
        <v>76</v>
      </c>
      <c r="H8" s="10" t="s">
        <v>76</v>
      </c>
      <c r="I8" s="10" t="s">
        <v>76</v>
      </c>
      <c r="J8" s="10" t="s">
        <v>76</v>
      </c>
      <c r="K8" s="10" t="s">
        <v>76</v>
      </c>
      <c r="L8" s="10" t="s">
        <v>76</v>
      </c>
      <c r="M8" s="10" t="s">
        <v>76</v>
      </c>
      <c r="N8" s="10" t="s">
        <v>76</v>
      </c>
      <c r="O8" s="10" t="s">
        <v>76</v>
      </c>
      <c r="P8" s="18" t="s">
        <v>76</v>
      </c>
    </row>
    <row r="9" spans="2:16" x14ac:dyDescent="0.15">
      <c r="B9" s="56"/>
      <c r="C9" s="8" t="s">
        <v>20</v>
      </c>
      <c r="D9" s="9" t="s">
        <v>77</v>
      </c>
      <c r="E9" s="10" t="s">
        <v>77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10" t="s">
        <v>76</v>
      </c>
      <c r="L9" s="10" t="s">
        <v>76</v>
      </c>
      <c r="M9" s="10" t="s">
        <v>76</v>
      </c>
      <c r="N9" s="10" t="s">
        <v>76</v>
      </c>
      <c r="O9" s="10" t="s">
        <v>76</v>
      </c>
      <c r="P9" s="18" t="s">
        <v>76</v>
      </c>
    </row>
    <row r="10" spans="2:16" x14ac:dyDescent="0.15">
      <c r="B10" s="56"/>
      <c r="C10" s="8" t="s">
        <v>21</v>
      </c>
      <c r="D10" s="9">
        <v>356</v>
      </c>
      <c r="E10" s="10">
        <v>8</v>
      </c>
      <c r="F10" s="10">
        <v>16</v>
      </c>
      <c r="G10" s="10">
        <v>1</v>
      </c>
      <c r="H10" s="10">
        <v>2</v>
      </c>
      <c r="I10" s="10">
        <v>20</v>
      </c>
      <c r="J10" s="10">
        <v>2</v>
      </c>
      <c r="K10" s="10">
        <v>11</v>
      </c>
      <c r="L10" s="10">
        <v>0</v>
      </c>
      <c r="M10" s="10">
        <v>0</v>
      </c>
      <c r="N10" s="10">
        <v>4</v>
      </c>
      <c r="O10" s="10">
        <v>3</v>
      </c>
      <c r="P10" s="11">
        <f t="shared" si="0"/>
        <v>423</v>
      </c>
    </row>
    <row r="11" spans="2:16" x14ac:dyDescent="0.15">
      <c r="B11" s="56"/>
      <c r="C11" s="8" t="s">
        <v>22</v>
      </c>
      <c r="D11" s="9">
        <v>206</v>
      </c>
      <c r="E11" s="10">
        <v>12</v>
      </c>
      <c r="F11" s="10">
        <v>16</v>
      </c>
      <c r="G11" s="10">
        <v>4</v>
      </c>
      <c r="H11" s="10">
        <v>0</v>
      </c>
      <c r="I11" s="10">
        <v>6</v>
      </c>
      <c r="J11" s="10">
        <v>0</v>
      </c>
      <c r="K11" s="10">
        <v>6</v>
      </c>
      <c r="L11" s="10">
        <v>0</v>
      </c>
      <c r="M11" s="10">
        <v>0</v>
      </c>
      <c r="N11" s="10">
        <v>0</v>
      </c>
      <c r="O11" s="10">
        <v>3</v>
      </c>
      <c r="P11" s="11">
        <f t="shared" si="0"/>
        <v>253</v>
      </c>
    </row>
    <row r="12" spans="2:16" x14ac:dyDescent="0.15">
      <c r="B12" s="56"/>
      <c r="C12" s="8" t="s">
        <v>23</v>
      </c>
      <c r="D12" s="9">
        <v>849</v>
      </c>
      <c r="E12" s="10">
        <v>136</v>
      </c>
      <c r="F12" s="10">
        <v>353</v>
      </c>
      <c r="G12" s="10">
        <v>19</v>
      </c>
      <c r="H12" s="10">
        <v>4</v>
      </c>
      <c r="I12" s="10">
        <v>119</v>
      </c>
      <c r="J12" s="10">
        <v>25</v>
      </c>
      <c r="K12" s="10">
        <v>99</v>
      </c>
      <c r="L12" s="10">
        <v>4</v>
      </c>
      <c r="M12" s="10">
        <v>6</v>
      </c>
      <c r="N12" s="10">
        <v>4</v>
      </c>
      <c r="O12" s="10">
        <v>24</v>
      </c>
      <c r="P12" s="11">
        <f t="shared" si="0"/>
        <v>1642</v>
      </c>
    </row>
    <row r="13" spans="2:16" x14ac:dyDescent="0.15">
      <c r="B13" s="56"/>
      <c r="C13" s="8" t="s">
        <v>24</v>
      </c>
      <c r="D13" s="9">
        <v>42</v>
      </c>
      <c r="E13" s="10">
        <v>1</v>
      </c>
      <c r="F13" s="10">
        <v>13</v>
      </c>
      <c r="G13" s="10">
        <v>2</v>
      </c>
      <c r="H13" s="10">
        <v>3</v>
      </c>
      <c r="I13" s="10">
        <v>14</v>
      </c>
      <c r="J13" s="10">
        <v>1</v>
      </c>
      <c r="K13" s="10">
        <v>2</v>
      </c>
      <c r="L13" s="10">
        <v>0</v>
      </c>
      <c r="M13" s="10">
        <v>1</v>
      </c>
      <c r="N13" s="10">
        <v>1</v>
      </c>
      <c r="O13" s="10">
        <v>3</v>
      </c>
      <c r="P13" s="11">
        <f t="shared" si="0"/>
        <v>83</v>
      </c>
    </row>
    <row r="14" spans="2:16" x14ac:dyDescent="0.15">
      <c r="B14" s="56"/>
      <c r="C14" s="8" t="s">
        <v>25</v>
      </c>
      <c r="D14" s="9">
        <v>6150</v>
      </c>
      <c r="E14" s="10">
        <v>266</v>
      </c>
      <c r="F14" s="10">
        <v>436</v>
      </c>
      <c r="G14" s="10">
        <v>46</v>
      </c>
      <c r="H14" s="10">
        <v>11</v>
      </c>
      <c r="I14" s="10">
        <v>309</v>
      </c>
      <c r="J14" s="10">
        <v>56</v>
      </c>
      <c r="K14" s="10">
        <v>218</v>
      </c>
      <c r="L14" s="10">
        <v>21</v>
      </c>
      <c r="M14" s="10">
        <v>9</v>
      </c>
      <c r="N14" s="10">
        <v>22</v>
      </c>
      <c r="O14" s="10">
        <v>89</v>
      </c>
      <c r="P14" s="11">
        <f t="shared" si="0"/>
        <v>7633</v>
      </c>
    </row>
    <row r="15" spans="2:16" x14ac:dyDescent="0.15">
      <c r="B15" s="56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8" t="s">
        <v>76</v>
      </c>
    </row>
    <row r="16" spans="2:16" ht="14.25" thickBot="1" x14ac:dyDescent="0.2">
      <c r="B16" s="57"/>
      <c r="C16" s="12" t="s">
        <v>13</v>
      </c>
      <c r="D16" s="13">
        <f>SUM(D4:D15)</f>
        <v>11940</v>
      </c>
      <c r="E16" s="14">
        <f t="shared" ref="E16:O16" si="1">SUM(E4:E15)</f>
        <v>3538</v>
      </c>
      <c r="F16" s="14">
        <f t="shared" si="1"/>
        <v>48721</v>
      </c>
      <c r="G16" s="14">
        <f t="shared" si="1"/>
        <v>657</v>
      </c>
      <c r="H16" s="14">
        <f t="shared" si="1"/>
        <v>44</v>
      </c>
      <c r="I16" s="14">
        <f t="shared" si="1"/>
        <v>831</v>
      </c>
      <c r="J16" s="14">
        <f t="shared" si="1"/>
        <v>251</v>
      </c>
      <c r="K16" s="14">
        <f t="shared" si="1"/>
        <v>692</v>
      </c>
      <c r="L16" s="14">
        <f t="shared" si="1"/>
        <v>34</v>
      </c>
      <c r="M16" s="14">
        <f t="shared" si="1"/>
        <v>43</v>
      </c>
      <c r="N16" s="14">
        <f t="shared" si="1"/>
        <v>39</v>
      </c>
      <c r="O16" s="14">
        <f t="shared" si="1"/>
        <v>244</v>
      </c>
      <c r="P16" s="54">
        <f t="shared" ref="P16:P51" si="2">SUM(D16:O16)</f>
        <v>67034</v>
      </c>
    </row>
    <row r="17" spans="2:16" ht="13.5" customHeight="1" x14ac:dyDescent="0.15">
      <c r="B17" s="55" t="s">
        <v>27</v>
      </c>
      <c r="C17" s="4" t="s">
        <v>28</v>
      </c>
      <c r="D17" s="16">
        <v>3361</v>
      </c>
      <c r="E17" s="17">
        <v>71</v>
      </c>
      <c r="F17" s="17">
        <v>1501</v>
      </c>
      <c r="G17" s="17">
        <v>42</v>
      </c>
      <c r="H17" s="17">
        <v>6</v>
      </c>
      <c r="I17" s="17">
        <v>241</v>
      </c>
      <c r="J17" s="17">
        <v>37</v>
      </c>
      <c r="K17" s="17">
        <v>144</v>
      </c>
      <c r="L17" s="17">
        <v>6</v>
      </c>
      <c r="M17" s="17">
        <v>19</v>
      </c>
      <c r="N17" s="17">
        <v>28</v>
      </c>
      <c r="O17" s="17">
        <v>33</v>
      </c>
      <c r="P17" s="7">
        <f t="shared" si="2"/>
        <v>5489</v>
      </c>
    </row>
    <row r="18" spans="2:16" x14ac:dyDescent="0.15">
      <c r="B18" s="56"/>
      <c r="C18" s="8" t="s">
        <v>29</v>
      </c>
      <c r="D18" s="9">
        <v>4933</v>
      </c>
      <c r="E18" s="10">
        <v>9</v>
      </c>
      <c r="F18" s="10">
        <v>8</v>
      </c>
      <c r="G18" s="10">
        <v>14</v>
      </c>
      <c r="H18" s="10">
        <v>0</v>
      </c>
      <c r="I18" s="10">
        <v>1058</v>
      </c>
      <c r="J18" s="10">
        <v>17</v>
      </c>
      <c r="K18" s="10">
        <v>527</v>
      </c>
      <c r="L18" s="10">
        <v>12</v>
      </c>
      <c r="M18" s="10">
        <v>1</v>
      </c>
      <c r="N18" s="10">
        <v>92</v>
      </c>
      <c r="O18" s="10">
        <v>116</v>
      </c>
      <c r="P18" s="11">
        <f t="shared" si="2"/>
        <v>6787</v>
      </c>
    </row>
    <row r="19" spans="2:16" x14ac:dyDescent="0.15">
      <c r="B19" s="56"/>
      <c r="C19" s="8" t="s">
        <v>30</v>
      </c>
      <c r="D19" s="9">
        <v>5663</v>
      </c>
      <c r="E19" s="10">
        <v>295</v>
      </c>
      <c r="F19" s="10">
        <v>485</v>
      </c>
      <c r="G19" s="10">
        <v>51</v>
      </c>
      <c r="H19" s="10">
        <v>7</v>
      </c>
      <c r="I19" s="10">
        <v>2485</v>
      </c>
      <c r="J19" s="10">
        <v>509</v>
      </c>
      <c r="K19" s="10">
        <v>1031</v>
      </c>
      <c r="L19" s="10">
        <v>72</v>
      </c>
      <c r="M19" s="10">
        <v>1</v>
      </c>
      <c r="N19" s="10">
        <v>408</v>
      </c>
      <c r="O19" s="10">
        <v>158</v>
      </c>
      <c r="P19" s="11">
        <f t="shared" si="2"/>
        <v>11165</v>
      </c>
    </row>
    <row r="20" spans="2:16" x14ac:dyDescent="0.15">
      <c r="B20" s="56"/>
      <c r="C20" s="8" t="s">
        <v>31</v>
      </c>
      <c r="D20" s="9">
        <v>283</v>
      </c>
      <c r="E20" s="10">
        <v>15</v>
      </c>
      <c r="F20" s="10">
        <v>253</v>
      </c>
      <c r="G20" s="10">
        <v>10</v>
      </c>
      <c r="H20" s="10">
        <v>1</v>
      </c>
      <c r="I20" s="10">
        <v>41</v>
      </c>
      <c r="J20" s="10">
        <v>15</v>
      </c>
      <c r="K20" s="10">
        <v>34</v>
      </c>
      <c r="L20" s="10">
        <v>2</v>
      </c>
      <c r="M20" s="10">
        <v>2</v>
      </c>
      <c r="N20" s="10">
        <v>0</v>
      </c>
      <c r="O20" s="10">
        <v>7</v>
      </c>
      <c r="P20" s="11">
        <f t="shared" si="2"/>
        <v>663</v>
      </c>
    </row>
    <row r="21" spans="2:16" x14ac:dyDescent="0.15">
      <c r="B21" s="56"/>
      <c r="C21" s="8" t="s">
        <v>32</v>
      </c>
      <c r="D21" s="9">
        <v>171</v>
      </c>
      <c r="E21" s="10">
        <v>18</v>
      </c>
      <c r="F21" s="10">
        <v>223</v>
      </c>
      <c r="G21" s="10">
        <v>6</v>
      </c>
      <c r="H21" s="10">
        <v>1</v>
      </c>
      <c r="I21" s="10">
        <v>68</v>
      </c>
      <c r="J21" s="10">
        <v>14</v>
      </c>
      <c r="K21" s="10">
        <v>80</v>
      </c>
      <c r="L21" s="10">
        <v>2</v>
      </c>
      <c r="M21" s="10">
        <v>1</v>
      </c>
      <c r="N21" s="10">
        <v>1</v>
      </c>
      <c r="O21" s="10">
        <v>33</v>
      </c>
      <c r="P21" s="11">
        <f t="shared" si="2"/>
        <v>618</v>
      </c>
    </row>
    <row r="22" spans="2:16" x14ac:dyDescent="0.15">
      <c r="B22" s="56"/>
      <c r="C22" s="8" t="s">
        <v>33</v>
      </c>
      <c r="D22" s="9">
        <v>49</v>
      </c>
      <c r="E22" s="10">
        <v>2</v>
      </c>
      <c r="F22" s="10">
        <v>1877</v>
      </c>
      <c r="G22" s="10">
        <v>35</v>
      </c>
      <c r="H22" s="10">
        <v>4</v>
      </c>
      <c r="I22" s="10">
        <v>27</v>
      </c>
      <c r="J22" s="10">
        <v>6</v>
      </c>
      <c r="K22" s="10">
        <v>13</v>
      </c>
      <c r="L22" s="10">
        <v>0</v>
      </c>
      <c r="M22" s="10">
        <v>9</v>
      </c>
      <c r="N22" s="10">
        <v>0</v>
      </c>
      <c r="O22" s="10">
        <v>11</v>
      </c>
      <c r="P22" s="11">
        <f t="shared" si="2"/>
        <v>2033</v>
      </c>
    </row>
    <row r="23" spans="2:16" x14ac:dyDescent="0.15">
      <c r="B23" s="56"/>
      <c r="C23" s="8" t="s">
        <v>34</v>
      </c>
      <c r="D23" s="9">
        <v>138</v>
      </c>
      <c r="E23" s="10">
        <v>220</v>
      </c>
      <c r="F23" s="10">
        <v>10</v>
      </c>
      <c r="G23" s="10">
        <v>9</v>
      </c>
      <c r="H23" s="10">
        <v>0</v>
      </c>
      <c r="I23" s="10">
        <v>17</v>
      </c>
      <c r="J23" s="10">
        <v>1</v>
      </c>
      <c r="K23" s="10">
        <v>19</v>
      </c>
      <c r="L23" s="10">
        <v>0</v>
      </c>
      <c r="M23" s="10">
        <v>0</v>
      </c>
      <c r="N23" s="10">
        <v>0</v>
      </c>
      <c r="O23" s="10">
        <v>25</v>
      </c>
      <c r="P23" s="11">
        <f t="shared" si="2"/>
        <v>439</v>
      </c>
    </row>
    <row r="24" spans="2:16" x14ac:dyDescent="0.15">
      <c r="B24" s="56"/>
      <c r="C24" s="8" t="s">
        <v>12</v>
      </c>
      <c r="D24" s="9">
        <v>168</v>
      </c>
      <c r="E24" s="10">
        <v>12</v>
      </c>
      <c r="F24" s="10">
        <v>218</v>
      </c>
      <c r="G24" s="10">
        <v>6</v>
      </c>
      <c r="H24" s="10">
        <v>1</v>
      </c>
      <c r="I24" s="10">
        <v>61</v>
      </c>
      <c r="J24" s="10">
        <v>14</v>
      </c>
      <c r="K24" s="10">
        <v>43</v>
      </c>
      <c r="L24" s="10">
        <v>3</v>
      </c>
      <c r="M24" s="10">
        <v>0</v>
      </c>
      <c r="N24" s="10">
        <v>6</v>
      </c>
      <c r="O24" s="10">
        <v>8</v>
      </c>
      <c r="P24" s="11">
        <f t="shared" si="2"/>
        <v>540</v>
      </c>
    </row>
    <row r="25" spans="2:16" ht="14.25" thickBot="1" x14ac:dyDescent="0.2">
      <c r="B25" s="57"/>
      <c r="C25" s="12" t="s">
        <v>13</v>
      </c>
      <c r="D25" s="13">
        <f>SUM(D17:D24)</f>
        <v>14766</v>
      </c>
      <c r="E25" s="14">
        <f>SUM(E17:E24)</f>
        <v>642</v>
      </c>
      <c r="F25" s="14">
        <f t="shared" ref="F25:O25" si="3">SUM(F17:F24)</f>
        <v>4575</v>
      </c>
      <c r="G25" s="14">
        <f t="shared" si="3"/>
        <v>173</v>
      </c>
      <c r="H25" s="14">
        <f t="shared" si="3"/>
        <v>20</v>
      </c>
      <c r="I25" s="14">
        <f t="shared" si="3"/>
        <v>3998</v>
      </c>
      <c r="J25" s="14">
        <f t="shared" si="3"/>
        <v>613</v>
      </c>
      <c r="K25" s="14">
        <f t="shared" si="3"/>
        <v>1891</v>
      </c>
      <c r="L25" s="14">
        <f t="shared" si="3"/>
        <v>97</v>
      </c>
      <c r="M25" s="14">
        <f t="shared" si="3"/>
        <v>33</v>
      </c>
      <c r="N25" s="14">
        <f t="shared" si="3"/>
        <v>535</v>
      </c>
      <c r="O25" s="14">
        <f t="shared" si="3"/>
        <v>391</v>
      </c>
      <c r="P25" s="15">
        <f t="shared" si="2"/>
        <v>27734</v>
      </c>
    </row>
    <row r="26" spans="2:16" ht="13.5" customHeight="1" x14ac:dyDescent="0.15">
      <c r="B26" s="55" t="s">
        <v>35</v>
      </c>
      <c r="C26" s="4" t="s">
        <v>36</v>
      </c>
      <c r="D26" s="16">
        <v>55</v>
      </c>
      <c r="E26" s="17">
        <v>0</v>
      </c>
      <c r="F26" s="17">
        <v>96</v>
      </c>
      <c r="G26" s="17">
        <v>4</v>
      </c>
      <c r="H26" s="17">
        <v>0</v>
      </c>
      <c r="I26" s="17">
        <v>36</v>
      </c>
      <c r="J26" s="17">
        <v>10</v>
      </c>
      <c r="K26" s="17">
        <v>59</v>
      </c>
      <c r="L26" s="17">
        <v>0</v>
      </c>
      <c r="M26" s="17">
        <v>0</v>
      </c>
      <c r="N26" s="17">
        <v>0</v>
      </c>
      <c r="O26" s="17">
        <v>4</v>
      </c>
      <c r="P26" s="18">
        <v>264</v>
      </c>
    </row>
    <row r="27" spans="2:16" x14ac:dyDescent="0.15">
      <c r="B27" s="56"/>
      <c r="C27" s="8" t="s">
        <v>37</v>
      </c>
      <c r="D27" s="9">
        <v>29</v>
      </c>
      <c r="E27" s="10">
        <v>1</v>
      </c>
      <c r="F27" s="10">
        <v>236</v>
      </c>
      <c r="G27" s="10">
        <v>6</v>
      </c>
      <c r="H27" s="10">
        <v>0</v>
      </c>
      <c r="I27" s="10">
        <v>40</v>
      </c>
      <c r="J27" s="10">
        <v>7</v>
      </c>
      <c r="K27" s="10">
        <v>32</v>
      </c>
      <c r="L27" s="10">
        <v>1</v>
      </c>
      <c r="M27" s="10">
        <v>0</v>
      </c>
      <c r="N27" s="10">
        <v>1</v>
      </c>
      <c r="O27" s="10">
        <v>2</v>
      </c>
      <c r="P27" s="11">
        <v>355</v>
      </c>
    </row>
    <row r="28" spans="2:16" x14ac:dyDescent="0.15">
      <c r="B28" s="56"/>
      <c r="C28" s="8" t="s">
        <v>38</v>
      </c>
      <c r="D28" s="9">
        <v>84</v>
      </c>
      <c r="E28" s="10">
        <v>8</v>
      </c>
      <c r="F28" s="10">
        <v>203</v>
      </c>
      <c r="G28" s="10">
        <v>9</v>
      </c>
      <c r="H28" s="10">
        <v>2</v>
      </c>
      <c r="I28" s="10">
        <v>34</v>
      </c>
      <c r="J28" s="10">
        <v>1</v>
      </c>
      <c r="K28" s="10">
        <v>34</v>
      </c>
      <c r="L28" s="10">
        <v>0</v>
      </c>
      <c r="M28" s="10">
        <v>1</v>
      </c>
      <c r="N28" s="10">
        <v>2</v>
      </c>
      <c r="O28" s="10">
        <v>3</v>
      </c>
      <c r="P28" s="11">
        <v>381</v>
      </c>
    </row>
    <row r="29" spans="2:16" x14ac:dyDescent="0.15">
      <c r="B29" s="56"/>
      <c r="C29" s="8" t="s">
        <v>39</v>
      </c>
      <c r="D29" s="9">
        <v>220</v>
      </c>
      <c r="E29" s="10">
        <v>5</v>
      </c>
      <c r="F29" s="10">
        <v>10</v>
      </c>
      <c r="G29" s="10">
        <v>0</v>
      </c>
      <c r="H29" s="10">
        <v>0</v>
      </c>
      <c r="I29" s="10">
        <v>44</v>
      </c>
      <c r="J29" s="10">
        <v>7</v>
      </c>
      <c r="K29" s="10">
        <v>13</v>
      </c>
      <c r="L29" s="10">
        <v>3</v>
      </c>
      <c r="M29" s="10">
        <v>0</v>
      </c>
      <c r="N29" s="10">
        <v>4</v>
      </c>
      <c r="O29" s="10">
        <v>5</v>
      </c>
      <c r="P29" s="11">
        <v>311</v>
      </c>
    </row>
    <row r="30" spans="2:16" x14ac:dyDescent="0.15">
      <c r="B30" s="56"/>
      <c r="C30" s="8" t="s">
        <v>40</v>
      </c>
      <c r="D30" s="9">
        <v>41</v>
      </c>
      <c r="E30" s="10">
        <v>2</v>
      </c>
      <c r="F30" s="10">
        <v>72</v>
      </c>
      <c r="G30" s="10">
        <v>10</v>
      </c>
      <c r="H30" s="10">
        <v>0</v>
      </c>
      <c r="I30" s="10">
        <v>19</v>
      </c>
      <c r="J30" s="10">
        <v>15</v>
      </c>
      <c r="K30" s="10">
        <v>24</v>
      </c>
      <c r="L30" s="10">
        <v>2</v>
      </c>
      <c r="M30" s="10">
        <v>0</v>
      </c>
      <c r="N30" s="10">
        <v>1</v>
      </c>
      <c r="O30" s="10">
        <v>3</v>
      </c>
      <c r="P30" s="11">
        <v>189</v>
      </c>
    </row>
    <row r="31" spans="2:16" x14ac:dyDescent="0.15">
      <c r="B31" s="56"/>
      <c r="C31" s="8" t="s">
        <v>41</v>
      </c>
      <c r="D31" s="9">
        <v>0</v>
      </c>
      <c r="E31" s="10">
        <v>1</v>
      </c>
      <c r="F31" s="10">
        <v>126</v>
      </c>
      <c r="G31" s="10">
        <v>1</v>
      </c>
      <c r="H31" s="10">
        <v>0</v>
      </c>
      <c r="I31" s="10">
        <v>4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v>134</v>
      </c>
    </row>
    <row r="32" spans="2:16" x14ac:dyDescent="0.15">
      <c r="B32" s="56"/>
      <c r="C32" s="8" t="s">
        <v>42</v>
      </c>
      <c r="D32" s="9">
        <v>72</v>
      </c>
      <c r="E32" s="10">
        <v>7</v>
      </c>
      <c r="F32" s="10">
        <v>192</v>
      </c>
      <c r="G32" s="10">
        <v>5</v>
      </c>
      <c r="H32" s="10">
        <v>0</v>
      </c>
      <c r="I32" s="10">
        <v>46</v>
      </c>
      <c r="J32" s="10">
        <v>16</v>
      </c>
      <c r="K32" s="10">
        <v>76</v>
      </c>
      <c r="L32" s="10">
        <v>1</v>
      </c>
      <c r="M32" s="10">
        <v>0</v>
      </c>
      <c r="N32" s="10">
        <v>4</v>
      </c>
      <c r="O32" s="10">
        <v>13</v>
      </c>
      <c r="P32" s="11">
        <v>432</v>
      </c>
    </row>
    <row r="33" spans="2:16" x14ac:dyDescent="0.15">
      <c r="B33" s="56"/>
      <c r="C33" s="8" t="s">
        <v>43</v>
      </c>
      <c r="D33" s="9">
        <v>6</v>
      </c>
      <c r="E33" s="10">
        <v>0</v>
      </c>
      <c r="F33" s="10">
        <v>26</v>
      </c>
      <c r="G33" s="10">
        <v>0</v>
      </c>
      <c r="H33" s="10">
        <v>0</v>
      </c>
      <c r="I33" s="10">
        <v>3</v>
      </c>
      <c r="J33" s="10">
        <v>3</v>
      </c>
      <c r="K33" s="10">
        <v>4</v>
      </c>
      <c r="L33" s="10">
        <v>0</v>
      </c>
      <c r="M33" s="10">
        <v>0</v>
      </c>
      <c r="N33" s="10">
        <v>0</v>
      </c>
      <c r="O33" s="10">
        <v>0</v>
      </c>
      <c r="P33" s="11">
        <v>42</v>
      </c>
    </row>
    <row r="34" spans="2:16" x14ac:dyDescent="0.15">
      <c r="B34" s="56"/>
      <c r="C34" s="8" t="s">
        <v>44</v>
      </c>
      <c r="D34" s="9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0</v>
      </c>
      <c r="K34" s="10">
        <v>1</v>
      </c>
      <c r="L34" s="10">
        <v>0</v>
      </c>
      <c r="M34" s="10">
        <v>0</v>
      </c>
      <c r="N34" s="10">
        <v>0</v>
      </c>
      <c r="O34" s="10">
        <v>0</v>
      </c>
      <c r="P34" s="11">
        <v>2</v>
      </c>
    </row>
    <row r="35" spans="2:16" x14ac:dyDescent="0.15">
      <c r="B35" s="56"/>
      <c r="C35" s="8" t="s">
        <v>45</v>
      </c>
      <c r="D35" s="9">
        <v>2</v>
      </c>
      <c r="E35" s="10">
        <v>2</v>
      </c>
      <c r="F35" s="10">
        <v>3</v>
      </c>
      <c r="G35" s="10">
        <v>0</v>
      </c>
      <c r="H35" s="10">
        <v>0</v>
      </c>
      <c r="I35" s="10">
        <v>1</v>
      </c>
      <c r="J35" s="10">
        <v>2</v>
      </c>
      <c r="K35" s="10">
        <v>1</v>
      </c>
      <c r="L35" s="10">
        <v>0</v>
      </c>
      <c r="M35" s="10">
        <v>0</v>
      </c>
      <c r="N35" s="10">
        <v>0</v>
      </c>
      <c r="O35" s="10">
        <v>2</v>
      </c>
      <c r="P35" s="11">
        <v>13</v>
      </c>
    </row>
    <row r="36" spans="2:16" x14ac:dyDescent="0.15">
      <c r="B36" s="56"/>
      <c r="C36" s="8" t="s">
        <v>46</v>
      </c>
      <c r="D36" s="9">
        <v>38</v>
      </c>
      <c r="E36" s="10">
        <v>2</v>
      </c>
      <c r="F36" s="10">
        <v>25</v>
      </c>
      <c r="G36" s="10">
        <v>1</v>
      </c>
      <c r="H36" s="10">
        <v>0</v>
      </c>
      <c r="I36" s="10">
        <v>20</v>
      </c>
      <c r="J36" s="10">
        <v>5</v>
      </c>
      <c r="K36" s="10">
        <v>12</v>
      </c>
      <c r="L36" s="10">
        <v>2</v>
      </c>
      <c r="M36" s="10">
        <v>0</v>
      </c>
      <c r="N36" s="10">
        <v>5</v>
      </c>
      <c r="O36" s="10">
        <v>2</v>
      </c>
      <c r="P36" s="11">
        <v>112</v>
      </c>
    </row>
    <row r="37" spans="2:16" x14ac:dyDescent="0.15">
      <c r="B37" s="56"/>
      <c r="C37" s="8" t="s">
        <v>12</v>
      </c>
      <c r="D37" s="9">
        <v>48</v>
      </c>
      <c r="E37" s="10">
        <v>10</v>
      </c>
      <c r="F37" s="10">
        <v>166</v>
      </c>
      <c r="G37" s="10">
        <v>4</v>
      </c>
      <c r="H37" s="10">
        <v>0</v>
      </c>
      <c r="I37" s="10">
        <v>27</v>
      </c>
      <c r="J37" s="10">
        <v>9</v>
      </c>
      <c r="K37" s="10">
        <v>34</v>
      </c>
      <c r="L37" s="10">
        <v>1</v>
      </c>
      <c r="M37" s="10">
        <v>0</v>
      </c>
      <c r="N37" s="10">
        <v>1</v>
      </c>
      <c r="O37" s="10">
        <v>7</v>
      </c>
      <c r="P37" s="11">
        <v>307</v>
      </c>
    </row>
    <row r="38" spans="2:16" ht="14.25" thickBot="1" x14ac:dyDescent="0.2">
      <c r="B38" s="57"/>
      <c r="C38" s="12" t="s">
        <v>13</v>
      </c>
      <c r="D38" s="13">
        <f>SUM(D26:D37)</f>
        <v>595</v>
      </c>
      <c r="E38" s="14">
        <f>SUM(E26:E37)</f>
        <v>38</v>
      </c>
      <c r="F38" s="14">
        <f t="shared" ref="F38:O38" si="4">SUM(F26:F37)</f>
        <v>1156</v>
      </c>
      <c r="G38" s="14">
        <f t="shared" si="4"/>
        <v>40</v>
      </c>
      <c r="H38" s="14">
        <f t="shared" si="4"/>
        <v>2</v>
      </c>
      <c r="I38" s="14">
        <f t="shared" si="4"/>
        <v>274</v>
      </c>
      <c r="J38" s="14">
        <f t="shared" si="4"/>
        <v>77</v>
      </c>
      <c r="K38" s="14">
        <f t="shared" si="4"/>
        <v>290</v>
      </c>
      <c r="L38" s="14">
        <f t="shared" si="4"/>
        <v>10</v>
      </c>
      <c r="M38" s="14">
        <f t="shared" si="4"/>
        <v>1</v>
      </c>
      <c r="N38" s="14">
        <f t="shared" si="4"/>
        <v>18</v>
      </c>
      <c r="O38" s="14">
        <f t="shared" si="4"/>
        <v>41</v>
      </c>
      <c r="P38" s="15">
        <f t="shared" si="2"/>
        <v>2542</v>
      </c>
    </row>
    <row r="39" spans="2:16" ht="13.5" customHeight="1" x14ac:dyDescent="0.15">
      <c r="B39" s="55" t="s">
        <v>47</v>
      </c>
      <c r="C39" s="4" t="s">
        <v>48</v>
      </c>
      <c r="D39" s="16">
        <v>14</v>
      </c>
      <c r="E39" s="17">
        <v>3</v>
      </c>
      <c r="F39" s="17">
        <v>3558</v>
      </c>
      <c r="G39" s="17">
        <v>14</v>
      </c>
      <c r="H39" s="17">
        <v>0</v>
      </c>
      <c r="I39" s="17">
        <v>40</v>
      </c>
      <c r="J39" s="17">
        <v>5</v>
      </c>
      <c r="K39" s="17">
        <v>22</v>
      </c>
      <c r="L39" s="17">
        <v>0</v>
      </c>
      <c r="M39" s="17">
        <v>0</v>
      </c>
      <c r="N39" s="17">
        <v>0</v>
      </c>
      <c r="O39" s="17">
        <v>9</v>
      </c>
      <c r="P39" s="18">
        <v>3665</v>
      </c>
    </row>
    <row r="40" spans="2:16" x14ac:dyDescent="0.15">
      <c r="B40" s="56"/>
      <c r="C40" s="8" t="s">
        <v>49</v>
      </c>
      <c r="D40" s="9">
        <v>70</v>
      </c>
      <c r="E40" s="10">
        <v>22</v>
      </c>
      <c r="F40" s="10">
        <v>41</v>
      </c>
      <c r="G40" s="10">
        <v>4</v>
      </c>
      <c r="H40" s="10">
        <v>0</v>
      </c>
      <c r="I40" s="10">
        <v>18</v>
      </c>
      <c r="J40" s="10">
        <v>3</v>
      </c>
      <c r="K40" s="10">
        <v>28</v>
      </c>
      <c r="L40" s="10">
        <v>0</v>
      </c>
      <c r="M40" s="10">
        <v>1</v>
      </c>
      <c r="N40" s="10">
        <v>0</v>
      </c>
      <c r="O40" s="10">
        <v>13</v>
      </c>
      <c r="P40" s="11">
        <v>200</v>
      </c>
    </row>
    <row r="41" spans="2:16" x14ac:dyDescent="0.15">
      <c r="B41" s="56"/>
      <c r="C41" s="8" t="s">
        <v>50</v>
      </c>
      <c r="D41" s="9">
        <v>1</v>
      </c>
      <c r="E41" s="10">
        <v>1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v>2</v>
      </c>
    </row>
    <row r="42" spans="2:16" x14ac:dyDescent="0.15">
      <c r="B42" s="5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v>0</v>
      </c>
    </row>
    <row r="43" spans="2:16" x14ac:dyDescent="0.15">
      <c r="B43" s="56"/>
      <c r="C43" s="8" t="s">
        <v>52</v>
      </c>
      <c r="D43" s="9">
        <v>9</v>
      </c>
      <c r="E43" s="10">
        <v>4</v>
      </c>
      <c r="F43" s="10">
        <v>12</v>
      </c>
      <c r="G43" s="10">
        <v>1</v>
      </c>
      <c r="H43" s="10">
        <v>0</v>
      </c>
      <c r="I43" s="10">
        <v>13</v>
      </c>
      <c r="J43" s="10">
        <v>7</v>
      </c>
      <c r="K43" s="10">
        <v>6</v>
      </c>
      <c r="L43" s="10">
        <v>0</v>
      </c>
      <c r="M43" s="10">
        <v>0</v>
      </c>
      <c r="N43" s="10">
        <v>0</v>
      </c>
      <c r="O43" s="10">
        <v>4</v>
      </c>
      <c r="P43" s="11">
        <v>56</v>
      </c>
    </row>
    <row r="44" spans="2:16" x14ac:dyDescent="0.15">
      <c r="B44" s="56"/>
      <c r="C44" s="8" t="s">
        <v>12</v>
      </c>
      <c r="D44" s="9">
        <v>33</v>
      </c>
      <c r="E44" s="10">
        <v>7</v>
      </c>
      <c r="F44" s="10">
        <v>240</v>
      </c>
      <c r="G44" s="10">
        <v>2</v>
      </c>
      <c r="H44" s="10">
        <v>0</v>
      </c>
      <c r="I44" s="10">
        <v>8</v>
      </c>
      <c r="J44" s="10">
        <v>4</v>
      </c>
      <c r="K44" s="10">
        <v>5</v>
      </c>
      <c r="L44" s="10">
        <v>0</v>
      </c>
      <c r="M44" s="10">
        <v>0</v>
      </c>
      <c r="N44" s="10">
        <v>0</v>
      </c>
      <c r="O44" s="10">
        <v>3</v>
      </c>
      <c r="P44" s="11">
        <v>302</v>
      </c>
    </row>
    <row r="45" spans="2:16" ht="14.25" thickBot="1" x14ac:dyDescent="0.2">
      <c r="B45" s="57"/>
      <c r="C45" s="12" t="s">
        <v>13</v>
      </c>
      <c r="D45" s="13">
        <f>SUM(D39:D44)</f>
        <v>127</v>
      </c>
      <c r="E45" s="14">
        <f>SUM(E39:E44)</f>
        <v>37</v>
      </c>
      <c r="F45" s="14">
        <f t="shared" ref="F45:O45" si="5">SUM(F39:F44)</f>
        <v>3851</v>
      </c>
      <c r="G45" s="14">
        <f t="shared" si="5"/>
        <v>21</v>
      </c>
      <c r="H45" s="14">
        <f t="shared" si="5"/>
        <v>0</v>
      </c>
      <c r="I45" s="14">
        <f t="shared" si="5"/>
        <v>79</v>
      </c>
      <c r="J45" s="14">
        <f t="shared" si="5"/>
        <v>19</v>
      </c>
      <c r="K45" s="14">
        <f t="shared" si="5"/>
        <v>61</v>
      </c>
      <c r="L45" s="14">
        <f t="shared" si="5"/>
        <v>0</v>
      </c>
      <c r="M45" s="14">
        <f t="shared" si="5"/>
        <v>1</v>
      </c>
      <c r="N45" s="14">
        <f t="shared" si="5"/>
        <v>0</v>
      </c>
      <c r="O45" s="14">
        <f t="shared" si="5"/>
        <v>29</v>
      </c>
      <c r="P45" s="15">
        <f t="shared" si="2"/>
        <v>4225</v>
      </c>
    </row>
    <row r="46" spans="2:16" ht="13.5" customHeight="1" x14ac:dyDescent="0.15">
      <c r="B46" s="55" t="s">
        <v>53</v>
      </c>
      <c r="C46" s="4" t="s">
        <v>54</v>
      </c>
      <c r="D46" s="16">
        <v>14953</v>
      </c>
      <c r="E46" s="17">
        <v>174</v>
      </c>
      <c r="F46" s="17">
        <v>4952</v>
      </c>
      <c r="G46" s="17">
        <v>277</v>
      </c>
      <c r="H46" s="17">
        <v>82</v>
      </c>
      <c r="I46" s="17">
        <v>6880</v>
      </c>
      <c r="J46" s="17">
        <v>1488</v>
      </c>
      <c r="K46" s="17">
        <v>5479</v>
      </c>
      <c r="L46" s="17">
        <v>127</v>
      </c>
      <c r="M46" s="17">
        <v>74</v>
      </c>
      <c r="N46" s="17">
        <v>723</v>
      </c>
      <c r="O46" s="17">
        <v>293</v>
      </c>
      <c r="P46" s="18">
        <f t="shared" si="2"/>
        <v>35502</v>
      </c>
    </row>
    <row r="47" spans="2:16" x14ac:dyDescent="0.15">
      <c r="B47" s="56"/>
      <c r="C47" s="8" t="s">
        <v>55</v>
      </c>
      <c r="D47" s="9">
        <v>7207</v>
      </c>
      <c r="E47" s="10">
        <v>99</v>
      </c>
      <c r="F47" s="10">
        <v>4873</v>
      </c>
      <c r="G47" s="10">
        <v>201</v>
      </c>
      <c r="H47" s="10">
        <v>66</v>
      </c>
      <c r="I47" s="10">
        <v>3435</v>
      </c>
      <c r="J47" s="10">
        <v>1049</v>
      </c>
      <c r="K47" s="10">
        <v>3032</v>
      </c>
      <c r="L47" s="10">
        <v>98</v>
      </c>
      <c r="M47" s="10">
        <v>55</v>
      </c>
      <c r="N47" s="10">
        <v>295</v>
      </c>
      <c r="O47" s="10">
        <v>212</v>
      </c>
      <c r="P47" s="18">
        <f t="shared" si="2"/>
        <v>20622</v>
      </c>
    </row>
    <row r="48" spans="2:16" x14ac:dyDescent="0.15">
      <c r="B48" s="56"/>
      <c r="C48" s="8" t="s">
        <v>56</v>
      </c>
      <c r="D48" s="9">
        <v>4066</v>
      </c>
      <c r="E48" s="10">
        <v>19</v>
      </c>
      <c r="F48" s="10">
        <v>1192</v>
      </c>
      <c r="G48" s="10">
        <v>49</v>
      </c>
      <c r="H48" s="10">
        <v>18</v>
      </c>
      <c r="I48" s="10">
        <v>1335</v>
      </c>
      <c r="J48" s="10">
        <v>1011</v>
      </c>
      <c r="K48" s="10">
        <v>1401</v>
      </c>
      <c r="L48" s="10">
        <v>40</v>
      </c>
      <c r="M48" s="10">
        <v>8</v>
      </c>
      <c r="N48" s="10">
        <v>87</v>
      </c>
      <c r="O48" s="10">
        <v>77</v>
      </c>
      <c r="P48" s="18">
        <f t="shared" si="2"/>
        <v>9303</v>
      </c>
    </row>
    <row r="49" spans="2:17" x14ac:dyDescent="0.15">
      <c r="B49" s="56"/>
      <c r="C49" s="8" t="s">
        <v>57</v>
      </c>
      <c r="D49" s="9">
        <v>2957</v>
      </c>
      <c r="E49" s="10">
        <v>50</v>
      </c>
      <c r="F49" s="10">
        <v>941</v>
      </c>
      <c r="G49" s="10">
        <v>49</v>
      </c>
      <c r="H49" s="10">
        <v>3</v>
      </c>
      <c r="I49" s="10">
        <v>1762</v>
      </c>
      <c r="J49" s="10">
        <v>1964</v>
      </c>
      <c r="K49" s="10">
        <v>3393</v>
      </c>
      <c r="L49" s="10">
        <v>20</v>
      </c>
      <c r="M49" s="10">
        <v>1</v>
      </c>
      <c r="N49" s="10">
        <v>191</v>
      </c>
      <c r="O49" s="10">
        <v>83</v>
      </c>
      <c r="P49" s="18">
        <f t="shared" si="2"/>
        <v>11414</v>
      </c>
    </row>
    <row r="50" spans="2:17" x14ac:dyDescent="0.15">
      <c r="B50" s="56"/>
      <c r="C50" s="8" t="s">
        <v>12</v>
      </c>
      <c r="D50" s="9">
        <v>120</v>
      </c>
      <c r="E50" s="10">
        <v>2</v>
      </c>
      <c r="F50" s="10">
        <v>31</v>
      </c>
      <c r="G50" s="10">
        <v>0</v>
      </c>
      <c r="H50" s="10">
        <v>0</v>
      </c>
      <c r="I50" s="10">
        <v>60</v>
      </c>
      <c r="J50" s="10">
        <v>49</v>
      </c>
      <c r="K50" s="10">
        <v>83</v>
      </c>
      <c r="L50" s="10">
        <v>0</v>
      </c>
      <c r="M50" s="10">
        <v>0</v>
      </c>
      <c r="N50" s="10">
        <v>2</v>
      </c>
      <c r="O50" s="10">
        <v>17</v>
      </c>
      <c r="P50" s="18">
        <f t="shared" si="2"/>
        <v>364</v>
      </c>
    </row>
    <row r="51" spans="2:17" ht="14.25" thickBot="1" x14ac:dyDescent="0.2">
      <c r="B51" s="57"/>
      <c r="C51" s="12" t="s">
        <v>13</v>
      </c>
      <c r="D51" s="13">
        <f>SUM(D46:D50)</f>
        <v>29303</v>
      </c>
      <c r="E51" s="14">
        <f>SUM(E46:E50)</f>
        <v>344</v>
      </c>
      <c r="F51" s="14">
        <f t="shared" ref="F51:O51" si="6">SUM(F46:F50)</f>
        <v>11989</v>
      </c>
      <c r="G51" s="14">
        <f t="shared" si="6"/>
        <v>576</v>
      </c>
      <c r="H51" s="14">
        <f t="shared" si="6"/>
        <v>169</v>
      </c>
      <c r="I51" s="14">
        <f t="shared" si="6"/>
        <v>13472</v>
      </c>
      <c r="J51" s="14">
        <f t="shared" si="6"/>
        <v>5561</v>
      </c>
      <c r="K51" s="14">
        <f t="shared" si="6"/>
        <v>13388</v>
      </c>
      <c r="L51" s="14">
        <f t="shared" si="6"/>
        <v>285</v>
      </c>
      <c r="M51" s="14">
        <f t="shared" si="6"/>
        <v>138</v>
      </c>
      <c r="N51" s="14">
        <f t="shared" si="6"/>
        <v>1298</v>
      </c>
      <c r="O51" s="14">
        <f t="shared" si="6"/>
        <v>682</v>
      </c>
      <c r="P51" s="18">
        <f t="shared" si="2"/>
        <v>77205</v>
      </c>
    </row>
    <row r="52" spans="2:17" ht="14.25" thickBot="1" x14ac:dyDescent="0.2">
      <c r="B52" s="65" t="s">
        <v>70</v>
      </c>
      <c r="C52" s="66"/>
      <c r="D52" s="20">
        <v>1</v>
      </c>
      <c r="E52" s="21">
        <v>0</v>
      </c>
      <c r="F52" s="21">
        <v>2</v>
      </c>
      <c r="G52" s="21">
        <v>0</v>
      </c>
      <c r="H52" s="21">
        <v>1</v>
      </c>
      <c r="I52" s="21">
        <v>1</v>
      </c>
      <c r="J52" s="21">
        <v>1</v>
      </c>
      <c r="K52" s="21">
        <v>0</v>
      </c>
      <c r="L52" s="21">
        <v>0</v>
      </c>
      <c r="M52" s="21">
        <v>0</v>
      </c>
      <c r="N52" s="21">
        <v>1</v>
      </c>
      <c r="O52" s="21">
        <v>15</v>
      </c>
      <c r="P52" s="22">
        <v>22</v>
      </c>
    </row>
    <row r="53" spans="2:17" ht="14.25" thickBot="1" x14ac:dyDescent="0.2">
      <c r="B53" s="65" t="s">
        <v>71</v>
      </c>
      <c r="C53" s="66"/>
      <c r="D53" s="23" t="s">
        <v>78</v>
      </c>
      <c r="E53" s="24" t="s">
        <v>79</v>
      </c>
      <c r="F53" s="24" t="s">
        <v>79</v>
      </c>
      <c r="G53" s="24" t="s">
        <v>80</v>
      </c>
      <c r="H53" s="24" t="s">
        <v>79</v>
      </c>
      <c r="I53" s="24" t="s">
        <v>79</v>
      </c>
      <c r="J53" s="24" t="s">
        <v>79</v>
      </c>
      <c r="K53" s="24" t="s">
        <v>79</v>
      </c>
      <c r="L53" s="24" t="s">
        <v>79</v>
      </c>
      <c r="M53" s="24" t="s">
        <v>79</v>
      </c>
      <c r="N53" s="24" t="s">
        <v>79</v>
      </c>
      <c r="O53" s="24" t="s">
        <v>80</v>
      </c>
      <c r="P53" s="22" t="s">
        <v>79</v>
      </c>
    </row>
    <row r="54" spans="2:17" ht="13.5" customHeight="1" x14ac:dyDescent="0.15">
      <c r="B54" s="55" t="s">
        <v>58</v>
      </c>
      <c r="C54" s="4" t="s">
        <v>59</v>
      </c>
      <c r="D54" s="5" t="s">
        <v>76</v>
      </c>
      <c r="E54" s="6" t="s">
        <v>80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7" x14ac:dyDescent="0.15">
      <c r="B55" s="56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7" x14ac:dyDescent="0.15">
      <c r="B56" s="56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7" ht="14.25" thickBot="1" x14ac:dyDescent="0.2">
      <c r="B57" s="67"/>
      <c r="C57" s="49" t="s">
        <v>13</v>
      </c>
      <c r="D57" s="43" t="s">
        <v>76</v>
      </c>
      <c r="E57" s="44" t="s">
        <v>76</v>
      </c>
      <c r="F57" s="44" t="s">
        <v>76</v>
      </c>
      <c r="G57" s="44" t="s">
        <v>76</v>
      </c>
      <c r="H57" s="44" t="s">
        <v>76</v>
      </c>
      <c r="I57" s="44" t="s">
        <v>76</v>
      </c>
      <c r="J57" s="44" t="s">
        <v>76</v>
      </c>
      <c r="K57" s="44" t="s">
        <v>76</v>
      </c>
      <c r="L57" s="44" t="s">
        <v>76</v>
      </c>
      <c r="M57" s="44" t="s">
        <v>76</v>
      </c>
      <c r="N57" s="44" t="s">
        <v>76</v>
      </c>
      <c r="O57" s="44" t="s">
        <v>76</v>
      </c>
      <c r="P57" s="19" t="s">
        <v>76</v>
      </c>
    </row>
    <row r="58" spans="2:17" ht="14.25" thickBot="1" x14ac:dyDescent="0.2">
      <c r="B58" s="68" t="s">
        <v>62</v>
      </c>
      <c r="C58" s="69"/>
      <c r="D58" s="24">
        <f>D16+D25+D38+D45+D51+D52</f>
        <v>56732</v>
      </c>
      <c r="E58" s="24">
        <f t="shared" ref="E58:P58" si="7">E16+E25+E38+E45+E51+E52</f>
        <v>4599</v>
      </c>
      <c r="F58" s="24">
        <f t="shared" si="7"/>
        <v>70294</v>
      </c>
      <c r="G58" s="24">
        <f t="shared" si="7"/>
        <v>1467</v>
      </c>
      <c r="H58" s="24">
        <f t="shared" si="7"/>
        <v>236</v>
      </c>
      <c r="I58" s="24">
        <f t="shared" si="7"/>
        <v>18655</v>
      </c>
      <c r="J58" s="24">
        <f t="shared" si="7"/>
        <v>6522</v>
      </c>
      <c r="K58" s="24">
        <f t="shared" si="7"/>
        <v>16322</v>
      </c>
      <c r="L58" s="24">
        <f t="shared" si="7"/>
        <v>426</v>
      </c>
      <c r="M58" s="24">
        <f t="shared" si="7"/>
        <v>216</v>
      </c>
      <c r="N58" s="24">
        <f t="shared" si="7"/>
        <v>1891</v>
      </c>
      <c r="O58" s="24">
        <f t="shared" si="7"/>
        <v>1402</v>
      </c>
      <c r="P58" s="22">
        <f t="shared" si="7"/>
        <v>178762</v>
      </c>
    </row>
    <row r="59" spans="2:17" x14ac:dyDescent="0.15"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</row>
    <row r="60" spans="2:17" x14ac:dyDescent="0.15"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</row>
    <row r="61" spans="2:17" x14ac:dyDescent="0.15"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view="pageBreakPreview" zoomScaleNormal="100" zoomScaleSheetLayoutView="100" workbookViewId="0">
      <selection activeCell="O9" sqref="O9"/>
    </sheetView>
  </sheetViews>
  <sheetFormatPr defaultRowHeight="13.5" x14ac:dyDescent="0.15"/>
  <cols>
    <col min="1" max="1" width="1.625" style="27" customWidth="1"/>
    <col min="2" max="2" width="2.875" style="27" bestFit="1" customWidth="1"/>
    <col min="3" max="3" width="26.375" style="27" bestFit="1" customWidth="1"/>
    <col min="4" max="16384" width="9" style="27"/>
  </cols>
  <sheetData>
    <row r="1" spans="2:16" ht="14.25" thickBot="1" x14ac:dyDescent="0.2">
      <c r="B1" s="27" t="s">
        <v>65</v>
      </c>
    </row>
    <row r="2" spans="2:16" ht="13.5" customHeight="1" x14ac:dyDescent="0.15">
      <c r="B2" s="58" t="s">
        <v>0</v>
      </c>
      <c r="C2" s="70"/>
      <c r="D2" s="62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41.25" thickBot="1" x14ac:dyDescent="0.2">
      <c r="B3" s="60"/>
      <c r="C3" s="71"/>
      <c r="D3" s="50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55" t="s">
        <v>14</v>
      </c>
      <c r="C4" s="4" t="s">
        <v>15</v>
      </c>
      <c r="D4" s="5">
        <v>121</v>
      </c>
      <c r="E4" s="6">
        <v>15</v>
      </c>
      <c r="F4" s="6">
        <v>53235</v>
      </c>
      <c r="G4" s="6">
        <v>205</v>
      </c>
      <c r="H4" s="6">
        <v>10</v>
      </c>
      <c r="I4" s="6">
        <v>41</v>
      </c>
      <c r="J4" s="6">
        <v>29</v>
      </c>
      <c r="K4" s="6">
        <v>42</v>
      </c>
      <c r="L4" s="6">
        <v>0</v>
      </c>
      <c r="M4" s="6">
        <v>7</v>
      </c>
      <c r="N4" s="6">
        <v>1</v>
      </c>
      <c r="O4" s="6">
        <v>70</v>
      </c>
      <c r="P4" s="36">
        <f t="shared" ref="P4:P14" si="0">SUM(D4:O4)</f>
        <v>53776</v>
      </c>
    </row>
    <row r="5" spans="2:16" x14ac:dyDescent="0.15">
      <c r="B5" s="56"/>
      <c r="C5" s="8" t="s">
        <v>16</v>
      </c>
      <c r="D5" s="9">
        <v>386</v>
      </c>
      <c r="E5" s="10">
        <v>699</v>
      </c>
      <c r="F5" s="10">
        <v>3</v>
      </c>
      <c r="G5" s="10">
        <v>0</v>
      </c>
      <c r="H5" s="10">
        <v>0</v>
      </c>
      <c r="I5" s="10">
        <v>8</v>
      </c>
      <c r="J5" s="10">
        <v>2</v>
      </c>
      <c r="K5" s="10">
        <v>6</v>
      </c>
      <c r="L5" s="10">
        <v>1</v>
      </c>
      <c r="M5" s="10">
        <v>0</v>
      </c>
      <c r="N5" s="10">
        <v>1</v>
      </c>
      <c r="O5" s="10">
        <v>19</v>
      </c>
      <c r="P5" s="36">
        <f t="shared" si="0"/>
        <v>1125</v>
      </c>
    </row>
    <row r="6" spans="2:16" x14ac:dyDescent="0.15">
      <c r="B6" s="56"/>
      <c r="C6" s="8" t="s">
        <v>17</v>
      </c>
      <c r="D6" s="9">
        <v>187</v>
      </c>
      <c r="E6" s="10">
        <v>960</v>
      </c>
      <c r="F6" s="10">
        <v>5</v>
      </c>
      <c r="G6" s="10">
        <v>0</v>
      </c>
      <c r="H6" s="10">
        <v>0</v>
      </c>
      <c r="I6" s="10">
        <v>9</v>
      </c>
      <c r="J6" s="10">
        <v>0</v>
      </c>
      <c r="K6" s="10">
        <v>12</v>
      </c>
      <c r="L6" s="10">
        <v>0</v>
      </c>
      <c r="M6" s="10">
        <v>0</v>
      </c>
      <c r="N6" s="10">
        <v>2</v>
      </c>
      <c r="O6" s="10">
        <v>2</v>
      </c>
      <c r="P6" s="36">
        <f t="shared" si="0"/>
        <v>1177</v>
      </c>
    </row>
    <row r="7" spans="2:16" x14ac:dyDescent="0.15">
      <c r="B7" s="56"/>
      <c r="C7" s="8" t="s">
        <v>18</v>
      </c>
      <c r="D7" s="9">
        <v>190</v>
      </c>
      <c r="E7" s="10">
        <v>1151</v>
      </c>
      <c r="F7" s="10">
        <v>5</v>
      </c>
      <c r="G7" s="10">
        <v>1</v>
      </c>
      <c r="H7" s="10">
        <v>0</v>
      </c>
      <c r="I7" s="10">
        <v>9</v>
      </c>
      <c r="J7" s="10">
        <v>0</v>
      </c>
      <c r="K7" s="10">
        <v>6</v>
      </c>
      <c r="L7" s="10">
        <v>0</v>
      </c>
      <c r="M7" s="10">
        <v>0</v>
      </c>
      <c r="N7" s="10">
        <v>1</v>
      </c>
      <c r="O7" s="10">
        <v>16</v>
      </c>
      <c r="P7" s="36">
        <f t="shared" si="0"/>
        <v>1379</v>
      </c>
    </row>
    <row r="8" spans="2:16" x14ac:dyDescent="0.15">
      <c r="B8" s="56"/>
      <c r="C8" s="8" t="s">
        <v>74</v>
      </c>
      <c r="D8" s="9" t="s">
        <v>77</v>
      </c>
      <c r="E8" s="10" t="s">
        <v>77</v>
      </c>
      <c r="F8" s="10" t="s">
        <v>76</v>
      </c>
      <c r="G8" s="10" t="s">
        <v>76</v>
      </c>
      <c r="H8" s="10" t="s">
        <v>76</v>
      </c>
      <c r="I8" s="10" t="s">
        <v>76</v>
      </c>
      <c r="J8" s="10" t="s">
        <v>76</v>
      </c>
      <c r="K8" s="10" t="s">
        <v>76</v>
      </c>
      <c r="L8" s="10" t="s">
        <v>76</v>
      </c>
      <c r="M8" s="10" t="s">
        <v>76</v>
      </c>
      <c r="N8" s="10" t="s">
        <v>76</v>
      </c>
      <c r="O8" s="10" t="s">
        <v>76</v>
      </c>
      <c r="P8" s="18" t="s">
        <v>76</v>
      </c>
    </row>
    <row r="9" spans="2:16" x14ac:dyDescent="0.15">
      <c r="B9" s="56"/>
      <c r="C9" s="8" t="s">
        <v>75</v>
      </c>
      <c r="D9" s="9" t="s">
        <v>77</v>
      </c>
      <c r="E9" s="10" t="s">
        <v>77</v>
      </c>
      <c r="F9" s="10" t="s">
        <v>76</v>
      </c>
      <c r="G9" s="10" t="s">
        <v>76</v>
      </c>
      <c r="H9" s="10" t="s">
        <v>76</v>
      </c>
      <c r="I9" s="10" t="s">
        <v>76</v>
      </c>
      <c r="J9" s="10" t="s">
        <v>76</v>
      </c>
      <c r="K9" s="10" t="s">
        <v>76</v>
      </c>
      <c r="L9" s="10" t="s">
        <v>76</v>
      </c>
      <c r="M9" s="10" t="s">
        <v>76</v>
      </c>
      <c r="N9" s="10" t="s">
        <v>76</v>
      </c>
      <c r="O9" s="10" t="s">
        <v>76</v>
      </c>
      <c r="P9" s="18" t="s">
        <v>76</v>
      </c>
    </row>
    <row r="10" spans="2:16" x14ac:dyDescent="0.15">
      <c r="B10" s="56"/>
      <c r="C10" s="8" t="s">
        <v>21</v>
      </c>
      <c r="D10" s="9">
        <v>102</v>
      </c>
      <c r="E10" s="10">
        <v>2</v>
      </c>
      <c r="F10" s="10">
        <v>28</v>
      </c>
      <c r="G10" s="10">
        <v>4</v>
      </c>
      <c r="H10" s="10">
        <v>0</v>
      </c>
      <c r="I10" s="10">
        <v>2</v>
      </c>
      <c r="J10" s="10">
        <v>0</v>
      </c>
      <c r="K10" s="10">
        <v>1</v>
      </c>
      <c r="L10" s="10">
        <v>0</v>
      </c>
      <c r="M10" s="10">
        <v>0</v>
      </c>
      <c r="N10" s="10">
        <v>1</v>
      </c>
      <c r="O10" s="10">
        <v>0</v>
      </c>
      <c r="P10" s="36">
        <f t="shared" si="0"/>
        <v>140</v>
      </c>
    </row>
    <row r="11" spans="2:16" x14ac:dyDescent="0.15">
      <c r="B11" s="56"/>
      <c r="C11" s="8" t="s">
        <v>22</v>
      </c>
      <c r="D11" s="9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36">
        <f t="shared" si="0"/>
        <v>0</v>
      </c>
    </row>
    <row r="12" spans="2:16" x14ac:dyDescent="0.15">
      <c r="B12" s="56"/>
      <c r="C12" s="8" t="s">
        <v>23</v>
      </c>
      <c r="D12" s="9">
        <v>248</v>
      </c>
      <c r="E12" s="10">
        <v>24</v>
      </c>
      <c r="F12" s="10">
        <v>300</v>
      </c>
      <c r="G12" s="10">
        <v>3</v>
      </c>
      <c r="H12" s="10">
        <v>0</v>
      </c>
      <c r="I12" s="10">
        <v>39</v>
      </c>
      <c r="J12" s="10">
        <v>7</v>
      </c>
      <c r="K12" s="10">
        <v>22</v>
      </c>
      <c r="L12" s="10">
        <v>0</v>
      </c>
      <c r="M12" s="10">
        <v>0</v>
      </c>
      <c r="N12" s="10">
        <v>3</v>
      </c>
      <c r="O12" s="10">
        <v>11</v>
      </c>
      <c r="P12" s="36">
        <f t="shared" si="0"/>
        <v>657</v>
      </c>
    </row>
    <row r="13" spans="2:16" x14ac:dyDescent="0.15">
      <c r="B13" s="56"/>
      <c r="C13" s="8" t="s">
        <v>24</v>
      </c>
      <c r="D13" s="9">
        <v>17</v>
      </c>
      <c r="E13" s="10">
        <v>1</v>
      </c>
      <c r="F13" s="10">
        <v>9</v>
      </c>
      <c r="G13" s="10">
        <v>2</v>
      </c>
      <c r="H13" s="10">
        <v>1</v>
      </c>
      <c r="I13" s="10">
        <v>4</v>
      </c>
      <c r="J13" s="10">
        <v>1</v>
      </c>
      <c r="K13" s="10">
        <v>1</v>
      </c>
      <c r="L13" s="10">
        <v>0</v>
      </c>
      <c r="M13" s="10">
        <v>1</v>
      </c>
      <c r="N13" s="10">
        <v>1</v>
      </c>
      <c r="O13" s="10">
        <v>1</v>
      </c>
      <c r="P13" s="36">
        <f t="shared" si="0"/>
        <v>39</v>
      </c>
    </row>
    <row r="14" spans="2:16" x14ac:dyDescent="0.15">
      <c r="B14" s="56"/>
      <c r="C14" s="8" t="s">
        <v>25</v>
      </c>
      <c r="D14" s="9">
        <v>1344</v>
      </c>
      <c r="E14" s="10">
        <v>98</v>
      </c>
      <c r="F14" s="10">
        <v>89</v>
      </c>
      <c r="G14" s="10">
        <v>10</v>
      </c>
      <c r="H14" s="10">
        <v>0</v>
      </c>
      <c r="I14" s="10">
        <v>57</v>
      </c>
      <c r="J14" s="10">
        <v>3</v>
      </c>
      <c r="K14" s="10">
        <v>28</v>
      </c>
      <c r="L14" s="10">
        <v>1</v>
      </c>
      <c r="M14" s="10">
        <v>0</v>
      </c>
      <c r="N14" s="10">
        <v>7</v>
      </c>
      <c r="O14" s="10">
        <v>18</v>
      </c>
      <c r="P14" s="36">
        <f t="shared" si="0"/>
        <v>1655</v>
      </c>
    </row>
    <row r="15" spans="2:16" x14ac:dyDescent="0.15">
      <c r="B15" s="56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8" t="s">
        <v>76</v>
      </c>
    </row>
    <row r="16" spans="2:16" ht="14.25" thickBot="1" x14ac:dyDescent="0.2">
      <c r="B16" s="57"/>
      <c r="C16" s="12" t="s">
        <v>13</v>
      </c>
      <c r="D16" s="37">
        <f>SUM(D4:D15)</f>
        <v>2595</v>
      </c>
      <c r="E16" s="38">
        <f>SUM(E4:E15)</f>
        <v>2950</v>
      </c>
      <c r="F16" s="38">
        <f t="shared" ref="F16:O16" si="1">SUM(F4:F15)</f>
        <v>53674</v>
      </c>
      <c r="G16" s="38">
        <f t="shared" si="1"/>
        <v>225</v>
      </c>
      <c r="H16" s="38">
        <f t="shared" si="1"/>
        <v>11</v>
      </c>
      <c r="I16" s="38">
        <f t="shared" si="1"/>
        <v>169</v>
      </c>
      <c r="J16" s="38">
        <f t="shared" si="1"/>
        <v>42</v>
      </c>
      <c r="K16" s="38">
        <f t="shared" si="1"/>
        <v>118</v>
      </c>
      <c r="L16" s="38">
        <f t="shared" si="1"/>
        <v>2</v>
      </c>
      <c r="M16" s="38">
        <f t="shared" si="1"/>
        <v>8</v>
      </c>
      <c r="N16" s="38">
        <f t="shared" si="1"/>
        <v>17</v>
      </c>
      <c r="O16" s="38">
        <f t="shared" si="1"/>
        <v>137</v>
      </c>
      <c r="P16" s="39">
        <f t="shared" ref="P16:P51" si="2">SUM(D16:O16)</f>
        <v>59948</v>
      </c>
    </row>
    <row r="17" spans="2:16" ht="13.5" customHeight="1" x14ac:dyDescent="0.15">
      <c r="B17" s="55" t="s">
        <v>27</v>
      </c>
      <c r="C17" s="4" t="s">
        <v>28</v>
      </c>
      <c r="D17" s="16">
        <v>754</v>
      </c>
      <c r="E17" s="17">
        <v>9</v>
      </c>
      <c r="F17" s="17">
        <v>960</v>
      </c>
      <c r="G17" s="17">
        <v>14</v>
      </c>
      <c r="H17" s="17">
        <v>1</v>
      </c>
      <c r="I17" s="17">
        <v>89</v>
      </c>
      <c r="J17" s="17">
        <v>8</v>
      </c>
      <c r="K17" s="17">
        <v>45</v>
      </c>
      <c r="L17" s="17">
        <v>2</v>
      </c>
      <c r="M17" s="17">
        <v>0</v>
      </c>
      <c r="N17" s="17">
        <v>8</v>
      </c>
      <c r="O17" s="17">
        <v>6</v>
      </c>
      <c r="P17" s="36">
        <f t="shared" si="2"/>
        <v>1896</v>
      </c>
    </row>
    <row r="18" spans="2:16" x14ac:dyDescent="0.15">
      <c r="B18" s="56"/>
      <c r="C18" s="8" t="s">
        <v>29</v>
      </c>
      <c r="D18" s="9">
        <v>765</v>
      </c>
      <c r="E18" s="10">
        <v>3</v>
      </c>
      <c r="F18" s="10">
        <v>2</v>
      </c>
      <c r="G18" s="10">
        <v>6</v>
      </c>
      <c r="H18" s="10">
        <v>0</v>
      </c>
      <c r="I18" s="10">
        <v>213</v>
      </c>
      <c r="J18" s="10">
        <v>6</v>
      </c>
      <c r="K18" s="10">
        <v>148</v>
      </c>
      <c r="L18" s="10">
        <v>2</v>
      </c>
      <c r="M18" s="10">
        <v>0</v>
      </c>
      <c r="N18" s="10">
        <v>15</v>
      </c>
      <c r="O18" s="10">
        <v>19</v>
      </c>
      <c r="P18" s="36">
        <f t="shared" si="2"/>
        <v>1179</v>
      </c>
    </row>
    <row r="19" spans="2:16" x14ac:dyDescent="0.15">
      <c r="B19" s="56"/>
      <c r="C19" s="8" t="s">
        <v>30</v>
      </c>
      <c r="D19" s="9">
        <v>1364</v>
      </c>
      <c r="E19" s="10">
        <v>108</v>
      </c>
      <c r="F19" s="10">
        <v>138</v>
      </c>
      <c r="G19" s="10">
        <v>9</v>
      </c>
      <c r="H19" s="10">
        <v>1</v>
      </c>
      <c r="I19" s="10">
        <v>898</v>
      </c>
      <c r="J19" s="10">
        <v>108</v>
      </c>
      <c r="K19" s="10">
        <v>335</v>
      </c>
      <c r="L19" s="10">
        <v>15</v>
      </c>
      <c r="M19" s="10">
        <v>0</v>
      </c>
      <c r="N19" s="10">
        <v>157</v>
      </c>
      <c r="O19" s="10">
        <v>48</v>
      </c>
      <c r="P19" s="36">
        <f t="shared" si="2"/>
        <v>3181</v>
      </c>
    </row>
    <row r="20" spans="2:16" x14ac:dyDescent="0.15">
      <c r="B20" s="56"/>
      <c r="C20" s="8" t="s">
        <v>31</v>
      </c>
      <c r="D20" s="9">
        <v>82</v>
      </c>
      <c r="E20" s="10">
        <v>2</v>
      </c>
      <c r="F20" s="10">
        <v>187</v>
      </c>
      <c r="G20" s="10">
        <v>3</v>
      </c>
      <c r="H20" s="10">
        <v>0</v>
      </c>
      <c r="I20" s="10">
        <v>16</v>
      </c>
      <c r="J20" s="10">
        <v>2</v>
      </c>
      <c r="K20" s="10">
        <v>14</v>
      </c>
      <c r="L20" s="10">
        <v>1</v>
      </c>
      <c r="M20" s="10">
        <v>0</v>
      </c>
      <c r="N20" s="10">
        <v>1</v>
      </c>
      <c r="O20" s="10">
        <v>3</v>
      </c>
      <c r="P20" s="36">
        <f t="shared" si="2"/>
        <v>311</v>
      </c>
    </row>
    <row r="21" spans="2:16" x14ac:dyDescent="0.15">
      <c r="B21" s="56"/>
      <c r="C21" s="8" t="s">
        <v>32</v>
      </c>
      <c r="D21" s="9">
        <v>61</v>
      </c>
      <c r="E21" s="10">
        <v>11</v>
      </c>
      <c r="F21" s="10">
        <v>176</v>
      </c>
      <c r="G21" s="10">
        <v>2</v>
      </c>
      <c r="H21" s="10">
        <v>1</v>
      </c>
      <c r="I21" s="10">
        <v>29</v>
      </c>
      <c r="J21" s="10">
        <v>11</v>
      </c>
      <c r="K21" s="10">
        <v>18</v>
      </c>
      <c r="L21" s="10">
        <v>0</v>
      </c>
      <c r="M21" s="10">
        <v>0</v>
      </c>
      <c r="N21" s="10">
        <v>1</v>
      </c>
      <c r="O21" s="10">
        <v>7</v>
      </c>
      <c r="P21" s="36">
        <f t="shared" si="2"/>
        <v>317</v>
      </c>
    </row>
    <row r="22" spans="2:16" x14ac:dyDescent="0.15">
      <c r="B22" s="56"/>
      <c r="C22" s="8" t="s">
        <v>33</v>
      </c>
      <c r="D22" s="9" t="s">
        <v>77</v>
      </c>
      <c r="E22" s="10" t="s">
        <v>77</v>
      </c>
      <c r="F22" s="10" t="s">
        <v>76</v>
      </c>
      <c r="G22" s="10" t="s">
        <v>76</v>
      </c>
      <c r="H22" s="10" t="s">
        <v>76</v>
      </c>
      <c r="I22" s="10" t="s">
        <v>76</v>
      </c>
      <c r="J22" s="10" t="s">
        <v>76</v>
      </c>
      <c r="K22" s="10" t="s">
        <v>76</v>
      </c>
      <c r="L22" s="10" t="s">
        <v>76</v>
      </c>
      <c r="M22" s="10" t="s">
        <v>76</v>
      </c>
      <c r="N22" s="10" t="s">
        <v>76</v>
      </c>
      <c r="O22" s="10" t="s">
        <v>76</v>
      </c>
      <c r="P22" s="11" t="s">
        <v>76</v>
      </c>
    </row>
    <row r="23" spans="2:16" x14ac:dyDescent="0.15">
      <c r="B23" s="56"/>
      <c r="C23" s="8" t="s">
        <v>34</v>
      </c>
      <c r="D23" s="9" t="s">
        <v>77</v>
      </c>
      <c r="E23" s="10" t="s">
        <v>77</v>
      </c>
      <c r="F23" s="10" t="s">
        <v>76</v>
      </c>
      <c r="G23" s="10" t="s">
        <v>76</v>
      </c>
      <c r="H23" s="10" t="s">
        <v>76</v>
      </c>
      <c r="I23" s="10" t="s">
        <v>76</v>
      </c>
      <c r="J23" s="10" t="s">
        <v>76</v>
      </c>
      <c r="K23" s="10" t="s">
        <v>76</v>
      </c>
      <c r="L23" s="10" t="s">
        <v>76</v>
      </c>
      <c r="M23" s="10" t="s">
        <v>76</v>
      </c>
      <c r="N23" s="10" t="s">
        <v>76</v>
      </c>
      <c r="O23" s="10" t="s">
        <v>76</v>
      </c>
      <c r="P23" s="11" t="s">
        <v>76</v>
      </c>
    </row>
    <row r="24" spans="2:16" x14ac:dyDescent="0.15">
      <c r="B24" s="56"/>
      <c r="C24" s="8" t="s">
        <v>12</v>
      </c>
      <c r="D24" s="9">
        <v>59</v>
      </c>
      <c r="E24" s="10">
        <v>1</v>
      </c>
      <c r="F24" s="10">
        <v>191</v>
      </c>
      <c r="G24" s="10">
        <v>7</v>
      </c>
      <c r="H24" s="10">
        <v>0</v>
      </c>
      <c r="I24" s="10">
        <v>28</v>
      </c>
      <c r="J24" s="10">
        <v>3</v>
      </c>
      <c r="K24" s="10">
        <v>18</v>
      </c>
      <c r="L24" s="10">
        <v>1</v>
      </c>
      <c r="M24" s="10">
        <v>0</v>
      </c>
      <c r="N24" s="10">
        <v>0</v>
      </c>
      <c r="O24" s="10">
        <v>8</v>
      </c>
      <c r="P24" s="36">
        <f t="shared" si="2"/>
        <v>316</v>
      </c>
    </row>
    <row r="25" spans="2:16" ht="14.25" thickBot="1" x14ac:dyDescent="0.2">
      <c r="B25" s="57"/>
      <c r="C25" s="12" t="s">
        <v>13</v>
      </c>
      <c r="D25" s="37">
        <f>SUM(D17:D24)</f>
        <v>3085</v>
      </c>
      <c r="E25" s="38">
        <f>SUM(E17:E24)</f>
        <v>134</v>
      </c>
      <c r="F25" s="38">
        <f t="shared" ref="F25:O25" si="3">SUM(F17:F24)</f>
        <v>1654</v>
      </c>
      <c r="G25" s="38">
        <f t="shared" si="3"/>
        <v>41</v>
      </c>
      <c r="H25" s="38">
        <f t="shared" si="3"/>
        <v>3</v>
      </c>
      <c r="I25" s="38">
        <f t="shared" si="3"/>
        <v>1273</v>
      </c>
      <c r="J25" s="38">
        <f t="shared" si="3"/>
        <v>138</v>
      </c>
      <c r="K25" s="38">
        <f t="shared" si="3"/>
        <v>578</v>
      </c>
      <c r="L25" s="38">
        <f t="shared" si="3"/>
        <v>21</v>
      </c>
      <c r="M25" s="38">
        <f t="shared" si="3"/>
        <v>0</v>
      </c>
      <c r="N25" s="38">
        <f t="shared" si="3"/>
        <v>182</v>
      </c>
      <c r="O25" s="38">
        <f t="shared" si="3"/>
        <v>91</v>
      </c>
      <c r="P25" s="39">
        <f t="shared" si="2"/>
        <v>7200</v>
      </c>
    </row>
    <row r="26" spans="2:16" ht="13.5" customHeight="1" x14ac:dyDescent="0.15">
      <c r="B26" s="55" t="s">
        <v>35</v>
      </c>
      <c r="C26" s="4" t="s">
        <v>36</v>
      </c>
      <c r="D26" s="16">
        <v>12</v>
      </c>
      <c r="E26" s="17">
        <v>0</v>
      </c>
      <c r="F26" s="17">
        <v>50</v>
      </c>
      <c r="G26" s="17">
        <v>3</v>
      </c>
      <c r="H26" s="17">
        <v>0</v>
      </c>
      <c r="I26" s="17">
        <v>8</v>
      </c>
      <c r="J26" s="17">
        <v>2</v>
      </c>
      <c r="K26" s="17">
        <v>15</v>
      </c>
      <c r="L26" s="17">
        <v>0</v>
      </c>
      <c r="M26" s="17">
        <v>0</v>
      </c>
      <c r="N26" s="17">
        <v>0</v>
      </c>
      <c r="O26" s="17">
        <v>1</v>
      </c>
      <c r="P26" s="18">
        <v>91</v>
      </c>
    </row>
    <row r="27" spans="2:16" x14ac:dyDescent="0.15">
      <c r="B27" s="56"/>
      <c r="C27" s="8" t="s">
        <v>37</v>
      </c>
      <c r="D27" s="9">
        <v>5</v>
      </c>
      <c r="E27" s="10">
        <v>1</v>
      </c>
      <c r="F27" s="10">
        <v>210</v>
      </c>
      <c r="G27" s="10">
        <v>4</v>
      </c>
      <c r="H27" s="10">
        <v>0</v>
      </c>
      <c r="I27" s="10">
        <v>18</v>
      </c>
      <c r="J27" s="10">
        <v>3</v>
      </c>
      <c r="K27" s="10">
        <v>34</v>
      </c>
      <c r="L27" s="10">
        <v>0</v>
      </c>
      <c r="M27" s="10">
        <v>0</v>
      </c>
      <c r="N27" s="10">
        <v>1</v>
      </c>
      <c r="O27" s="10">
        <v>2</v>
      </c>
      <c r="P27" s="11">
        <v>278</v>
      </c>
    </row>
    <row r="28" spans="2:16" x14ac:dyDescent="0.15">
      <c r="B28" s="56"/>
      <c r="C28" s="8" t="s">
        <v>38</v>
      </c>
      <c r="D28" s="9">
        <v>88</v>
      </c>
      <c r="E28" s="10">
        <v>12</v>
      </c>
      <c r="F28" s="10">
        <v>178</v>
      </c>
      <c r="G28" s="10">
        <v>11</v>
      </c>
      <c r="H28" s="10">
        <v>0</v>
      </c>
      <c r="I28" s="10">
        <v>40</v>
      </c>
      <c r="J28" s="10">
        <v>7</v>
      </c>
      <c r="K28" s="10">
        <v>40</v>
      </c>
      <c r="L28" s="10">
        <v>1</v>
      </c>
      <c r="M28" s="10">
        <v>0</v>
      </c>
      <c r="N28" s="10">
        <v>1</v>
      </c>
      <c r="O28" s="10">
        <v>6</v>
      </c>
      <c r="P28" s="11">
        <v>384</v>
      </c>
    </row>
    <row r="29" spans="2:16" x14ac:dyDescent="0.15">
      <c r="B29" s="56"/>
      <c r="C29" s="8" t="s">
        <v>39</v>
      </c>
      <c r="D29" s="9">
        <v>112</v>
      </c>
      <c r="E29" s="10">
        <v>1</v>
      </c>
      <c r="F29" s="10">
        <v>5</v>
      </c>
      <c r="G29" s="10">
        <v>2</v>
      </c>
      <c r="H29" s="10">
        <v>0</v>
      </c>
      <c r="I29" s="10">
        <v>41</v>
      </c>
      <c r="J29" s="10">
        <v>4</v>
      </c>
      <c r="K29" s="10">
        <v>16</v>
      </c>
      <c r="L29" s="10">
        <v>1</v>
      </c>
      <c r="M29" s="10">
        <v>0</v>
      </c>
      <c r="N29" s="10">
        <v>3</v>
      </c>
      <c r="O29" s="10">
        <v>2</v>
      </c>
      <c r="P29" s="11">
        <v>187</v>
      </c>
    </row>
    <row r="30" spans="2:16" x14ac:dyDescent="0.15">
      <c r="B30" s="56"/>
      <c r="C30" s="8" t="s">
        <v>40</v>
      </c>
      <c r="D30" s="9">
        <v>26</v>
      </c>
      <c r="E30" s="10">
        <v>3</v>
      </c>
      <c r="F30" s="10">
        <v>239</v>
      </c>
      <c r="G30" s="10">
        <v>1</v>
      </c>
      <c r="H30" s="10">
        <v>0</v>
      </c>
      <c r="I30" s="10">
        <v>13</v>
      </c>
      <c r="J30" s="10">
        <v>11</v>
      </c>
      <c r="K30" s="10">
        <v>15</v>
      </c>
      <c r="L30" s="10">
        <v>1</v>
      </c>
      <c r="M30" s="10">
        <v>1</v>
      </c>
      <c r="N30" s="10">
        <v>6</v>
      </c>
      <c r="O30" s="10">
        <v>1</v>
      </c>
      <c r="P30" s="11">
        <v>317</v>
      </c>
    </row>
    <row r="31" spans="2:16" x14ac:dyDescent="0.15">
      <c r="B31" s="56"/>
      <c r="C31" s="8" t="s">
        <v>41</v>
      </c>
      <c r="D31" s="9">
        <v>1</v>
      </c>
      <c r="E31" s="10">
        <v>0</v>
      </c>
      <c r="F31" s="10">
        <v>1789</v>
      </c>
      <c r="G31" s="10">
        <v>7</v>
      </c>
      <c r="H31" s="10">
        <v>0</v>
      </c>
      <c r="I31" s="10">
        <v>2</v>
      </c>
      <c r="J31" s="10">
        <v>0</v>
      </c>
      <c r="K31" s="10">
        <v>2</v>
      </c>
      <c r="L31" s="10">
        <v>0</v>
      </c>
      <c r="M31" s="10">
        <v>0</v>
      </c>
      <c r="N31" s="10">
        <v>0</v>
      </c>
      <c r="O31" s="10">
        <v>0</v>
      </c>
      <c r="P31" s="11">
        <v>1801</v>
      </c>
    </row>
    <row r="32" spans="2:16" x14ac:dyDescent="0.15">
      <c r="B32" s="56"/>
      <c r="C32" s="8" t="s">
        <v>42</v>
      </c>
      <c r="D32" s="9">
        <v>23</v>
      </c>
      <c r="E32" s="10">
        <v>3</v>
      </c>
      <c r="F32" s="10">
        <v>241</v>
      </c>
      <c r="G32" s="10">
        <v>5</v>
      </c>
      <c r="H32" s="10">
        <v>0</v>
      </c>
      <c r="I32" s="10">
        <v>26</v>
      </c>
      <c r="J32" s="10">
        <v>7</v>
      </c>
      <c r="K32" s="10">
        <v>22</v>
      </c>
      <c r="L32" s="10">
        <v>0</v>
      </c>
      <c r="M32" s="10">
        <v>2</v>
      </c>
      <c r="N32" s="10">
        <v>1</v>
      </c>
      <c r="O32" s="10">
        <v>5</v>
      </c>
      <c r="P32" s="11">
        <v>335</v>
      </c>
    </row>
    <row r="33" spans="2:16" x14ac:dyDescent="0.15">
      <c r="B33" s="56"/>
      <c r="C33" s="8" t="s">
        <v>43</v>
      </c>
      <c r="D33" s="9">
        <v>0</v>
      </c>
      <c r="E33" s="10">
        <v>0</v>
      </c>
      <c r="F33" s="10">
        <v>3</v>
      </c>
      <c r="G33" s="10">
        <v>0</v>
      </c>
      <c r="H33" s="10">
        <v>0</v>
      </c>
      <c r="I33" s="10">
        <v>0</v>
      </c>
      <c r="J33" s="10">
        <v>1</v>
      </c>
      <c r="K33" s="10">
        <v>1</v>
      </c>
      <c r="L33" s="10">
        <v>0</v>
      </c>
      <c r="M33" s="10">
        <v>0</v>
      </c>
      <c r="N33" s="10">
        <v>0</v>
      </c>
      <c r="O33" s="10">
        <v>0</v>
      </c>
      <c r="P33" s="11">
        <v>5</v>
      </c>
    </row>
    <row r="34" spans="2:16" x14ac:dyDescent="0.15">
      <c r="B34" s="56"/>
      <c r="C34" s="8" t="s">
        <v>44</v>
      </c>
      <c r="D34" s="9">
        <v>1</v>
      </c>
      <c r="E34" s="10">
        <v>0</v>
      </c>
      <c r="F34" s="10">
        <v>2</v>
      </c>
      <c r="G34" s="10">
        <v>0</v>
      </c>
      <c r="H34" s="10">
        <v>0</v>
      </c>
      <c r="I34" s="10">
        <v>0</v>
      </c>
      <c r="J34" s="10">
        <v>1</v>
      </c>
      <c r="K34" s="10">
        <v>0</v>
      </c>
      <c r="L34" s="10">
        <v>0</v>
      </c>
      <c r="M34" s="10">
        <v>0</v>
      </c>
      <c r="N34" s="10">
        <v>0</v>
      </c>
      <c r="O34" s="10">
        <v>1</v>
      </c>
      <c r="P34" s="11">
        <v>5</v>
      </c>
    </row>
    <row r="35" spans="2:16" x14ac:dyDescent="0.15">
      <c r="B35" s="56"/>
      <c r="C35" s="8" t="s">
        <v>45</v>
      </c>
      <c r="D35" s="9">
        <v>1</v>
      </c>
      <c r="E35" s="10">
        <v>0</v>
      </c>
      <c r="F35" s="10">
        <v>6</v>
      </c>
      <c r="G35" s="10">
        <v>0</v>
      </c>
      <c r="H35" s="10">
        <v>0</v>
      </c>
      <c r="I35" s="10">
        <v>1</v>
      </c>
      <c r="J35" s="10">
        <v>3</v>
      </c>
      <c r="K35" s="10">
        <v>1</v>
      </c>
      <c r="L35" s="10">
        <v>0</v>
      </c>
      <c r="M35" s="10">
        <v>0</v>
      </c>
      <c r="N35" s="10">
        <v>0</v>
      </c>
      <c r="O35" s="10">
        <v>2</v>
      </c>
      <c r="P35" s="11">
        <v>14</v>
      </c>
    </row>
    <row r="36" spans="2:16" x14ac:dyDescent="0.15">
      <c r="B36" s="56"/>
      <c r="C36" s="8" t="s">
        <v>46</v>
      </c>
      <c r="D36" s="9">
        <v>8</v>
      </c>
      <c r="E36" s="10">
        <v>1</v>
      </c>
      <c r="F36" s="10">
        <v>10</v>
      </c>
      <c r="G36" s="10">
        <v>0</v>
      </c>
      <c r="H36" s="10">
        <v>0</v>
      </c>
      <c r="I36" s="10">
        <v>7</v>
      </c>
      <c r="J36" s="10">
        <v>1</v>
      </c>
      <c r="K36" s="10">
        <v>6</v>
      </c>
      <c r="L36" s="10">
        <v>1</v>
      </c>
      <c r="M36" s="10">
        <v>0</v>
      </c>
      <c r="N36" s="10">
        <v>1</v>
      </c>
      <c r="O36" s="10">
        <v>2</v>
      </c>
      <c r="P36" s="11">
        <v>37</v>
      </c>
    </row>
    <row r="37" spans="2:16" x14ac:dyDescent="0.15">
      <c r="B37" s="56"/>
      <c r="C37" s="8" t="s">
        <v>12</v>
      </c>
      <c r="D37" s="9">
        <v>13</v>
      </c>
      <c r="E37" s="10">
        <v>2</v>
      </c>
      <c r="F37" s="10">
        <v>118</v>
      </c>
      <c r="G37" s="10">
        <v>0</v>
      </c>
      <c r="H37" s="10">
        <v>0</v>
      </c>
      <c r="I37" s="10">
        <v>18</v>
      </c>
      <c r="J37" s="10">
        <v>5</v>
      </c>
      <c r="K37" s="10">
        <v>16</v>
      </c>
      <c r="L37" s="10">
        <v>0</v>
      </c>
      <c r="M37" s="10">
        <v>0</v>
      </c>
      <c r="N37" s="10">
        <v>0</v>
      </c>
      <c r="O37" s="10">
        <v>5</v>
      </c>
      <c r="P37" s="11">
        <v>177</v>
      </c>
    </row>
    <row r="38" spans="2:16" ht="14.25" thickBot="1" x14ac:dyDescent="0.2">
      <c r="B38" s="57"/>
      <c r="C38" s="12" t="s">
        <v>13</v>
      </c>
      <c r="D38" s="37">
        <f>SUM(D26:D37)</f>
        <v>290</v>
      </c>
      <c r="E38" s="38">
        <f>SUM(E26:E37)</f>
        <v>23</v>
      </c>
      <c r="F38" s="38">
        <f t="shared" ref="F38:O38" si="4">SUM(F26:F37)</f>
        <v>2851</v>
      </c>
      <c r="G38" s="38">
        <f t="shared" si="4"/>
        <v>33</v>
      </c>
      <c r="H38" s="38">
        <f t="shared" si="4"/>
        <v>0</v>
      </c>
      <c r="I38" s="38">
        <f t="shared" si="4"/>
        <v>174</v>
      </c>
      <c r="J38" s="38">
        <f t="shared" si="4"/>
        <v>45</v>
      </c>
      <c r="K38" s="38">
        <f t="shared" si="4"/>
        <v>168</v>
      </c>
      <c r="L38" s="38">
        <f t="shared" si="4"/>
        <v>4</v>
      </c>
      <c r="M38" s="38">
        <f t="shared" si="4"/>
        <v>3</v>
      </c>
      <c r="N38" s="38">
        <f t="shared" si="4"/>
        <v>13</v>
      </c>
      <c r="O38" s="38">
        <f t="shared" si="4"/>
        <v>27</v>
      </c>
      <c r="P38" s="39">
        <f t="shared" si="2"/>
        <v>3631</v>
      </c>
    </row>
    <row r="39" spans="2:16" ht="13.5" customHeight="1" x14ac:dyDescent="0.15">
      <c r="B39" s="55" t="s">
        <v>47</v>
      </c>
      <c r="C39" s="4" t="s">
        <v>48</v>
      </c>
      <c r="D39" s="16">
        <v>338</v>
      </c>
      <c r="E39" s="17">
        <v>65</v>
      </c>
      <c r="F39" s="17">
        <v>70289</v>
      </c>
      <c r="G39" s="17">
        <v>320</v>
      </c>
      <c r="H39" s="17">
        <v>9</v>
      </c>
      <c r="I39" s="17">
        <v>1909</v>
      </c>
      <c r="J39" s="17">
        <v>318</v>
      </c>
      <c r="K39" s="17">
        <v>1386</v>
      </c>
      <c r="L39" s="17">
        <v>9</v>
      </c>
      <c r="M39" s="17">
        <v>17</v>
      </c>
      <c r="N39" s="17">
        <v>29</v>
      </c>
      <c r="O39" s="17">
        <v>368</v>
      </c>
      <c r="P39" s="36">
        <f t="shared" si="2"/>
        <v>75057</v>
      </c>
    </row>
    <row r="40" spans="2:16" x14ac:dyDescent="0.15">
      <c r="B40" s="56"/>
      <c r="C40" s="8" t="s">
        <v>49</v>
      </c>
      <c r="D40" s="9">
        <v>660</v>
      </c>
      <c r="E40" s="10">
        <v>334</v>
      </c>
      <c r="F40" s="10">
        <v>131</v>
      </c>
      <c r="G40" s="10">
        <v>33</v>
      </c>
      <c r="H40" s="10">
        <v>1</v>
      </c>
      <c r="I40" s="10">
        <v>274</v>
      </c>
      <c r="J40" s="10">
        <v>59</v>
      </c>
      <c r="K40" s="10">
        <v>368</v>
      </c>
      <c r="L40" s="10">
        <v>4</v>
      </c>
      <c r="M40" s="10">
        <v>1</v>
      </c>
      <c r="N40" s="10">
        <v>12</v>
      </c>
      <c r="O40" s="10">
        <v>95</v>
      </c>
      <c r="P40" s="36">
        <f t="shared" si="2"/>
        <v>1972</v>
      </c>
    </row>
    <row r="41" spans="2:16" x14ac:dyDescent="0.15">
      <c r="B41" s="5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36">
        <f t="shared" si="2"/>
        <v>0</v>
      </c>
    </row>
    <row r="42" spans="2:16" x14ac:dyDescent="0.15">
      <c r="B42" s="5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36">
        <f t="shared" si="2"/>
        <v>0</v>
      </c>
    </row>
    <row r="43" spans="2:16" x14ac:dyDescent="0.15">
      <c r="B43" s="56"/>
      <c r="C43" s="8" t="s">
        <v>52</v>
      </c>
      <c r="D43" s="9">
        <v>0</v>
      </c>
      <c r="E43" s="10">
        <v>0</v>
      </c>
      <c r="F43" s="10">
        <v>1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36">
        <f t="shared" si="2"/>
        <v>1</v>
      </c>
    </row>
    <row r="44" spans="2:16" x14ac:dyDescent="0.15">
      <c r="B44" s="56"/>
      <c r="C44" s="8" t="s">
        <v>12</v>
      </c>
      <c r="D44" s="9">
        <v>25</v>
      </c>
      <c r="E44" s="10">
        <v>9</v>
      </c>
      <c r="F44" s="10">
        <v>77</v>
      </c>
      <c r="G44" s="10">
        <v>2</v>
      </c>
      <c r="H44" s="10">
        <v>0</v>
      </c>
      <c r="I44" s="10">
        <v>13</v>
      </c>
      <c r="J44" s="10">
        <v>9</v>
      </c>
      <c r="K44" s="10">
        <v>12</v>
      </c>
      <c r="L44" s="10">
        <v>0</v>
      </c>
      <c r="M44" s="10">
        <v>0</v>
      </c>
      <c r="N44" s="10">
        <v>0</v>
      </c>
      <c r="O44" s="10">
        <v>9</v>
      </c>
      <c r="P44" s="36">
        <f t="shared" si="2"/>
        <v>156</v>
      </c>
    </row>
    <row r="45" spans="2:16" ht="14.25" thickBot="1" x14ac:dyDescent="0.2">
      <c r="B45" s="57"/>
      <c r="C45" s="12" t="s">
        <v>13</v>
      </c>
      <c r="D45" s="37">
        <f>SUM(D39:D44)</f>
        <v>1023</v>
      </c>
      <c r="E45" s="38">
        <f>SUM(E39:E44)</f>
        <v>408</v>
      </c>
      <c r="F45" s="38">
        <f t="shared" ref="F45:O45" si="5">SUM(F39:F44)</f>
        <v>70498</v>
      </c>
      <c r="G45" s="38">
        <f t="shared" si="5"/>
        <v>355</v>
      </c>
      <c r="H45" s="38">
        <f t="shared" si="5"/>
        <v>10</v>
      </c>
      <c r="I45" s="38">
        <f t="shared" si="5"/>
        <v>2196</v>
      </c>
      <c r="J45" s="38">
        <f t="shared" si="5"/>
        <v>386</v>
      </c>
      <c r="K45" s="38">
        <f t="shared" si="5"/>
        <v>1766</v>
      </c>
      <c r="L45" s="38">
        <f t="shared" si="5"/>
        <v>13</v>
      </c>
      <c r="M45" s="38">
        <f t="shared" si="5"/>
        <v>18</v>
      </c>
      <c r="N45" s="38">
        <f t="shared" si="5"/>
        <v>41</v>
      </c>
      <c r="O45" s="38">
        <f t="shared" si="5"/>
        <v>472</v>
      </c>
      <c r="P45" s="39">
        <f t="shared" si="2"/>
        <v>77186</v>
      </c>
    </row>
    <row r="46" spans="2:16" ht="13.5" customHeight="1" x14ac:dyDescent="0.15">
      <c r="B46" s="55" t="s">
        <v>53</v>
      </c>
      <c r="C46" s="4" t="s">
        <v>54</v>
      </c>
      <c r="D46" s="16">
        <v>5986</v>
      </c>
      <c r="E46" s="17">
        <v>200</v>
      </c>
      <c r="F46" s="17">
        <v>1022</v>
      </c>
      <c r="G46" s="17">
        <v>39</v>
      </c>
      <c r="H46" s="17">
        <v>4</v>
      </c>
      <c r="I46" s="17">
        <v>3942</v>
      </c>
      <c r="J46" s="17">
        <v>225</v>
      </c>
      <c r="K46" s="17">
        <v>2431</v>
      </c>
      <c r="L46" s="17">
        <v>64</v>
      </c>
      <c r="M46" s="17">
        <v>0</v>
      </c>
      <c r="N46" s="17">
        <v>354</v>
      </c>
      <c r="O46" s="17">
        <v>84</v>
      </c>
      <c r="P46" s="36">
        <f t="shared" si="2"/>
        <v>14351</v>
      </c>
    </row>
    <row r="47" spans="2:16" x14ac:dyDescent="0.15">
      <c r="B47" s="56"/>
      <c r="C47" s="8" t="s">
        <v>55</v>
      </c>
      <c r="D47" s="9">
        <v>3289</v>
      </c>
      <c r="E47" s="10">
        <v>41</v>
      </c>
      <c r="F47" s="10">
        <v>2952</v>
      </c>
      <c r="G47" s="10">
        <v>55</v>
      </c>
      <c r="H47" s="10">
        <v>2</v>
      </c>
      <c r="I47" s="10">
        <v>2722</v>
      </c>
      <c r="J47" s="10">
        <v>259</v>
      </c>
      <c r="K47" s="10">
        <v>1603</v>
      </c>
      <c r="L47" s="10">
        <v>48</v>
      </c>
      <c r="M47" s="10">
        <v>7</v>
      </c>
      <c r="N47" s="10">
        <v>210</v>
      </c>
      <c r="O47" s="10">
        <v>75</v>
      </c>
      <c r="P47" s="36">
        <f t="shared" si="2"/>
        <v>11263</v>
      </c>
    </row>
    <row r="48" spans="2:16" x14ac:dyDescent="0.15">
      <c r="B48" s="56"/>
      <c r="C48" s="8" t="s">
        <v>56</v>
      </c>
      <c r="D48" s="9">
        <v>1032</v>
      </c>
      <c r="E48" s="10">
        <v>12</v>
      </c>
      <c r="F48" s="10">
        <v>255</v>
      </c>
      <c r="G48" s="10">
        <v>8</v>
      </c>
      <c r="H48" s="10">
        <v>1</v>
      </c>
      <c r="I48" s="10">
        <v>538</v>
      </c>
      <c r="J48" s="10">
        <v>222</v>
      </c>
      <c r="K48" s="10">
        <v>488</v>
      </c>
      <c r="L48" s="10">
        <v>7</v>
      </c>
      <c r="M48" s="10">
        <v>0</v>
      </c>
      <c r="N48" s="10">
        <v>38</v>
      </c>
      <c r="O48" s="10">
        <v>22</v>
      </c>
      <c r="P48" s="36">
        <f t="shared" si="2"/>
        <v>2623</v>
      </c>
    </row>
    <row r="49" spans="2:16" x14ac:dyDescent="0.15">
      <c r="B49" s="56"/>
      <c r="C49" s="8" t="s">
        <v>57</v>
      </c>
      <c r="D49" s="9">
        <v>1366</v>
      </c>
      <c r="E49" s="10">
        <v>62</v>
      </c>
      <c r="F49" s="10">
        <v>348</v>
      </c>
      <c r="G49" s="10">
        <v>19</v>
      </c>
      <c r="H49" s="10">
        <v>0</v>
      </c>
      <c r="I49" s="10">
        <v>1164</v>
      </c>
      <c r="J49" s="10">
        <v>604</v>
      </c>
      <c r="K49" s="10">
        <v>1676</v>
      </c>
      <c r="L49" s="10">
        <v>11</v>
      </c>
      <c r="M49" s="10">
        <v>2</v>
      </c>
      <c r="N49" s="10">
        <v>77</v>
      </c>
      <c r="O49" s="10">
        <v>76</v>
      </c>
      <c r="P49" s="36">
        <f t="shared" si="2"/>
        <v>5405</v>
      </c>
    </row>
    <row r="50" spans="2:16" x14ac:dyDescent="0.15">
      <c r="B50" s="56"/>
      <c r="C50" s="8" t="s">
        <v>12</v>
      </c>
      <c r="D50" s="9">
        <v>29</v>
      </c>
      <c r="E50" s="10">
        <v>1</v>
      </c>
      <c r="F50" s="10">
        <v>14</v>
      </c>
      <c r="G50" s="10">
        <v>0</v>
      </c>
      <c r="H50" s="10">
        <v>0</v>
      </c>
      <c r="I50" s="10">
        <v>34</v>
      </c>
      <c r="J50" s="10">
        <v>16</v>
      </c>
      <c r="K50" s="10">
        <v>33</v>
      </c>
      <c r="L50" s="10">
        <v>1</v>
      </c>
      <c r="M50" s="10">
        <v>0</v>
      </c>
      <c r="N50" s="10">
        <v>1</v>
      </c>
      <c r="O50" s="10">
        <v>8</v>
      </c>
      <c r="P50" s="36">
        <f t="shared" si="2"/>
        <v>137</v>
      </c>
    </row>
    <row r="51" spans="2:16" ht="14.25" thickBot="1" x14ac:dyDescent="0.2">
      <c r="B51" s="57"/>
      <c r="C51" s="12" t="s">
        <v>13</v>
      </c>
      <c r="D51" s="37">
        <f>SUM(D46:D50)</f>
        <v>11702</v>
      </c>
      <c r="E51" s="38">
        <f>SUM(E46:E50)</f>
        <v>316</v>
      </c>
      <c r="F51" s="38">
        <f t="shared" ref="F51:O51" si="6">SUM(F46:F50)</f>
        <v>4591</v>
      </c>
      <c r="G51" s="38">
        <f t="shared" si="6"/>
        <v>121</v>
      </c>
      <c r="H51" s="38">
        <f t="shared" si="6"/>
        <v>7</v>
      </c>
      <c r="I51" s="38">
        <f t="shared" si="6"/>
        <v>8400</v>
      </c>
      <c r="J51" s="38">
        <f t="shared" si="6"/>
        <v>1326</v>
      </c>
      <c r="K51" s="38">
        <f t="shared" si="6"/>
        <v>6231</v>
      </c>
      <c r="L51" s="38">
        <f t="shared" si="6"/>
        <v>131</v>
      </c>
      <c r="M51" s="38">
        <f t="shared" si="6"/>
        <v>9</v>
      </c>
      <c r="N51" s="38">
        <f t="shared" si="6"/>
        <v>680</v>
      </c>
      <c r="O51" s="38">
        <f t="shared" si="6"/>
        <v>265</v>
      </c>
      <c r="P51" s="39">
        <f t="shared" si="2"/>
        <v>33779</v>
      </c>
    </row>
    <row r="52" spans="2:16" ht="14.25" thickBot="1" x14ac:dyDescent="0.2">
      <c r="B52" s="65" t="s">
        <v>70</v>
      </c>
      <c r="C52" s="66"/>
      <c r="D52" s="20">
        <v>1</v>
      </c>
      <c r="E52" s="21">
        <v>0</v>
      </c>
      <c r="F52" s="21">
        <v>13</v>
      </c>
      <c r="G52" s="21">
        <v>1</v>
      </c>
      <c r="H52" s="21">
        <v>0</v>
      </c>
      <c r="I52" s="21">
        <v>1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47</v>
      </c>
      <c r="P52" s="22">
        <v>64</v>
      </c>
    </row>
    <row r="53" spans="2:16" ht="14.25" thickBot="1" x14ac:dyDescent="0.2">
      <c r="B53" s="65" t="s">
        <v>71</v>
      </c>
      <c r="C53" s="66"/>
      <c r="D53" s="41" t="s">
        <v>76</v>
      </c>
      <c r="E53" s="42" t="s">
        <v>76</v>
      </c>
      <c r="F53" s="42" t="s">
        <v>76</v>
      </c>
      <c r="G53" s="42" t="s">
        <v>76</v>
      </c>
      <c r="H53" s="42" t="s">
        <v>76</v>
      </c>
      <c r="I53" s="42" t="s">
        <v>76</v>
      </c>
      <c r="J53" s="42" t="s">
        <v>76</v>
      </c>
      <c r="K53" s="42" t="s">
        <v>76</v>
      </c>
      <c r="L53" s="42" t="s">
        <v>76</v>
      </c>
      <c r="M53" s="42" t="s">
        <v>76</v>
      </c>
      <c r="N53" s="42" t="s">
        <v>76</v>
      </c>
      <c r="O53" s="42" t="s">
        <v>76</v>
      </c>
      <c r="P53" s="40" t="s">
        <v>76</v>
      </c>
    </row>
    <row r="54" spans="2:16" ht="13.5" customHeight="1" x14ac:dyDescent="0.15">
      <c r="B54" s="55" t="s">
        <v>58</v>
      </c>
      <c r="C54" s="4" t="s">
        <v>59</v>
      </c>
      <c r="D54" s="31" t="s">
        <v>76</v>
      </c>
      <c r="E54" s="32" t="s">
        <v>76</v>
      </c>
      <c r="F54" s="32" t="s">
        <v>76</v>
      </c>
      <c r="G54" s="32" t="s">
        <v>76</v>
      </c>
      <c r="H54" s="32" t="s">
        <v>76</v>
      </c>
      <c r="I54" s="32" t="s">
        <v>76</v>
      </c>
      <c r="J54" s="32" t="s">
        <v>76</v>
      </c>
      <c r="K54" s="32" t="s">
        <v>76</v>
      </c>
      <c r="L54" s="32" t="s">
        <v>76</v>
      </c>
      <c r="M54" s="32" t="s">
        <v>76</v>
      </c>
      <c r="N54" s="32" t="s">
        <v>76</v>
      </c>
      <c r="O54" s="32" t="s">
        <v>76</v>
      </c>
      <c r="P54" s="33" t="s">
        <v>76</v>
      </c>
    </row>
    <row r="55" spans="2:16" x14ac:dyDescent="0.15">
      <c r="B55" s="56"/>
      <c r="C55" s="8" t="s">
        <v>60</v>
      </c>
      <c r="D55" s="34" t="s">
        <v>76</v>
      </c>
      <c r="E55" s="35" t="s">
        <v>76</v>
      </c>
      <c r="F55" s="35" t="s">
        <v>76</v>
      </c>
      <c r="G55" s="35" t="s">
        <v>76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6" t="s">
        <v>76</v>
      </c>
    </row>
    <row r="56" spans="2:16" x14ac:dyDescent="0.15">
      <c r="B56" s="56"/>
      <c r="C56" s="25" t="s">
        <v>61</v>
      </c>
      <c r="D56" s="34" t="s">
        <v>76</v>
      </c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6" t="s">
        <v>76</v>
      </c>
    </row>
    <row r="57" spans="2:16" ht="14.25" thickBot="1" x14ac:dyDescent="0.2">
      <c r="B57" s="67"/>
      <c r="C57" s="49" t="s">
        <v>13</v>
      </c>
      <c r="D57" s="37" t="s">
        <v>76</v>
      </c>
      <c r="E57" s="38" t="s">
        <v>76</v>
      </c>
      <c r="F57" s="38" t="s">
        <v>76</v>
      </c>
      <c r="G57" s="38" t="s">
        <v>76</v>
      </c>
      <c r="H57" s="38" t="s">
        <v>76</v>
      </c>
      <c r="I57" s="38" t="s">
        <v>76</v>
      </c>
      <c r="J57" s="38" t="s">
        <v>76</v>
      </c>
      <c r="K57" s="38" t="s">
        <v>76</v>
      </c>
      <c r="L57" s="38" t="s">
        <v>76</v>
      </c>
      <c r="M57" s="38" t="s">
        <v>76</v>
      </c>
      <c r="N57" s="38" t="s">
        <v>76</v>
      </c>
      <c r="O57" s="38" t="s">
        <v>76</v>
      </c>
      <c r="P57" s="39" t="s">
        <v>76</v>
      </c>
    </row>
    <row r="58" spans="2:16" ht="14.25" thickBot="1" x14ac:dyDescent="0.2">
      <c r="B58" s="68" t="s">
        <v>62</v>
      </c>
      <c r="C58" s="69"/>
      <c r="D58" s="41">
        <f>D16+D25+D38+D45+D51+D52</f>
        <v>18696</v>
      </c>
      <c r="E58" s="42">
        <f t="shared" ref="E58:P58" si="7">E16+E25+E38+E45+E51+E52</f>
        <v>3831</v>
      </c>
      <c r="F58" s="42">
        <f t="shared" si="7"/>
        <v>133281</v>
      </c>
      <c r="G58" s="42">
        <f t="shared" si="7"/>
        <v>776</v>
      </c>
      <c r="H58" s="42">
        <f t="shared" si="7"/>
        <v>31</v>
      </c>
      <c r="I58" s="42">
        <f t="shared" si="7"/>
        <v>12213</v>
      </c>
      <c r="J58" s="42">
        <f t="shared" si="7"/>
        <v>1937</v>
      </c>
      <c r="K58" s="42">
        <f t="shared" si="7"/>
        <v>8862</v>
      </c>
      <c r="L58" s="42">
        <f t="shared" si="7"/>
        <v>171</v>
      </c>
      <c r="M58" s="42">
        <f t="shared" si="7"/>
        <v>38</v>
      </c>
      <c r="N58" s="42">
        <f t="shared" si="7"/>
        <v>933</v>
      </c>
      <c r="O58" s="42">
        <f t="shared" si="7"/>
        <v>1039</v>
      </c>
      <c r="P58" s="40">
        <f t="shared" si="7"/>
        <v>181808</v>
      </c>
    </row>
    <row r="59" spans="2:16" x14ac:dyDescent="0.15">
      <c r="P59" s="29"/>
    </row>
  </sheetData>
  <mergeCells count="11">
    <mergeCell ref="B46:B51"/>
    <mergeCell ref="B52:C52"/>
    <mergeCell ref="B53:C53"/>
    <mergeCell ref="B54:B57"/>
    <mergeCell ref="B58:C58"/>
    <mergeCell ref="B39:B45"/>
    <mergeCell ref="B2:C3"/>
    <mergeCell ref="D2:P2"/>
    <mergeCell ref="B4:B16"/>
    <mergeCell ref="B17:B25"/>
    <mergeCell ref="B26:B38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view="pageBreakPreview" topLeftCell="A37" zoomScaleNormal="100" zoomScaleSheetLayoutView="100" workbookViewId="0">
      <selection activeCell="P11" sqref="P11"/>
    </sheetView>
  </sheetViews>
  <sheetFormatPr defaultRowHeight="13.5" x14ac:dyDescent="0.15"/>
  <cols>
    <col min="1" max="1" width="1.625" style="27" customWidth="1"/>
    <col min="2" max="2" width="2.875" style="27" bestFit="1" customWidth="1"/>
    <col min="3" max="3" width="26.375" style="27" bestFit="1" customWidth="1"/>
    <col min="4" max="16384" width="9" style="27"/>
  </cols>
  <sheetData>
    <row r="1" spans="2:16" ht="14.25" thickBot="1" x14ac:dyDescent="0.2">
      <c r="B1" s="27" t="s">
        <v>66</v>
      </c>
    </row>
    <row r="2" spans="2:16" ht="13.5" customHeight="1" x14ac:dyDescent="0.15">
      <c r="B2" s="58" t="s">
        <v>0</v>
      </c>
      <c r="C2" s="70"/>
      <c r="D2" s="62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41.25" thickBot="1" x14ac:dyDescent="0.2">
      <c r="B3" s="60"/>
      <c r="C3" s="71"/>
      <c r="D3" s="26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55" t="s">
        <v>14</v>
      </c>
      <c r="C4" s="4" t="s">
        <v>15</v>
      </c>
      <c r="D4" s="5">
        <v>58</v>
      </c>
      <c r="E4" s="6">
        <v>5</v>
      </c>
      <c r="F4" s="6">
        <v>36582</v>
      </c>
      <c r="G4" s="6">
        <v>191</v>
      </c>
      <c r="H4" s="6">
        <v>3</v>
      </c>
      <c r="I4" s="6">
        <v>25</v>
      </c>
      <c r="J4" s="6">
        <v>15</v>
      </c>
      <c r="K4" s="6">
        <v>27</v>
      </c>
      <c r="L4" s="6">
        <v>0</v>
      </c>
      <c r="M4" s="6">
        <v>21</v>
      </c>
      <c r="N4" s="6">
        <v>1</v>
      </c>
      <c r="O4" s="6">
        <v>35</v>
      </c>
      <c r="P4" s="11">
        <f t="shared" ref="P4:P14" si="0">SUM(D4:O4)</f>
        <v>36963</v>
      </c>
    </row>
    <row r="5" spans="2:16" x14ac:dyDescent="0.15">
      <c r="B5" s="56"/>
      <c r="C5" s="8" t="s">
        <v>16</v>
      </c>
      <c r="D5" s="9" t="s">
        <v>77</v>
      </c>
      <c r="E5" s="10" t="s">
        <v>77</v>
      </c>
      <c r="F5" s="10" t="s">
        <v>76</v>
      </c>
      <c r="G5" s="10" t="s">
        <v>76</v>
      </c>
      <c r="H5" s="10" t="s">
        <v>76</v>
      </c>
      <c r="I5" s="10" t="s">
        <v>76</v>
      </c>
      <c r="J5" s="10" t="s">
        <v>76</v>
      </c>
      <c r="K5" s="10" t="s">
        <v>76</v>
      </c>
      <c r="L5" s="10" t="s">
        <v>76</v>
      </c>
      <c r="M5" s="10" t="s">
        <v>76</v>
      </c>
      <c r="N5" s="10" t="s">
        <v>76</v>
      </c>
      <c r="O5" s="10" t="s">
        <v>76</v>
      </c>
      <c r="P5" s="18" t="s">
        <v>76</v>
      </c>
    </row>
    <row r="6" spans="2:16" x14ac:dyDescent="0.15">
      <c r="B6" s="56"/>
      <c r="C6" s="8" t="s">
        <v>17</v>
      </c>
      <c r="D6" s="9">
        <v>41</v>
      </c>
      <c r="E6" s="10">
        <v>144</v>
      </c>
      <c r="F6" s="10">
        <v>0</v>
      </c>
      <c r="G6" s="10">
        <v>0</v>
      </c>
      <c r="H6" s="10">
        <v>0</v>
      </c>
      <c r="I6" s="10">
        <v>5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>
        <f t="shared" si="0"/>
        <v>190</v>
      </c>
    </row>
    <row r="7" spans="2:16" x14ac:dyDescent="0.15">
      <c r="B7" s="56"/>
      <c r="C7" s="8" t="s">
        <v>18</v>
      </c>
      <c r="D7" s="9" t="s">
        <v>77</v>
      </c>
      <c r="E7" s="10" t="s">
        <v>77</v>
      </c>
      <c r="F7" s="10" t="s">
        <v>76</v>
      </c>
      <c r="G7" s="10" t="s">
        <v>76</v>
      </c>
      <c r="H7" s="10" t="s">
        <v>76</v>
      </c>
      <c r="I7" s="10" t="s">
        <v>76</v>
      </c>
      <c r="J7" s="10" t="s">
        <v>76</v>
      </c>
      <c r="K7" s="10" t="s">
        <v>76</v>
      </c>
      <c r="L7" s="10" t="s">
        <v>76</v>
      </c>
      <c r="M7" s="10" t="s">
        <v>76</v>
      </c>
      <c r="N7" s="10" t="s">
        <v>76</v>
      </c>
      <c r="O7" s="10" t="s">
        <v>76</v>
      </c>
      <c r="P7" s="18" t="s">
        <v>76</v>
      </c>
    </row>
    <row r="8" spans="2:16" x14ac:dyDescent="0.15">
      <c r="B8" s="56"/>
      <c r="C8" s="8" t="s">
        <v>74</v>
      </c>
      <c r="D8" s="9">
        <v>9</v>
      </c>
      <c r="E8" s="10">
        <v>70</v>
      </c>
      <c r="F8" s="10">
        <v>1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0</v>
      </c>
      <c r="N8" s="10">
        <v>0</v>
      </c>
      <c r="O8" s="10">
        <v>7</v>
      </c>
      <c r="P8" s="11">
        <f t="shared" si="0"/>
        <v>88</v>
      </c>
    </row>
    <row r="9" spans="2:16" x14ac:dyDescent="0.15">
      <c r="B9" s="56"/>
      <c r="C9" s="8" t="s">
        <v>75</v>
      </c>
      <c r="D9" s="9">
        <v>10</v>
      </c>
      <c r="E9" s="10">
        <v>374</v>
      </c>
      <c r="F9" s="10">
        <v>0</v>
      </c>
      <c r="G9" s="10">
        <v>0</v>
      </c>
      <c r="H9" s="10">
        <v>0</v>
      </c>
      <c r="I9" s="10">
        <v>7</v>
      </c>
      <c r="J9" s="10">
        <v>0</v>
      </c>
      <c r="K9" s="10">
        <v>1</v>
      </c>
      <c r="L9" s="10">
        <v>0</v>
      </c>
      <c r="M9" s="10">
        <v>1</v>
      </c>
      <c r="N9" s="10">
        <v>0</v>
      </c>
      <c r="O9" s="10">
        <v>1</v>
      </c>
      <c r="P9" s="11">
        <f t="shared" si="0"/>
        <v>394</v>
      </c>
    </row>
    <row r="10" spans="2:16" x14ac:dyDescent="0.15">
      <c r="B10" s="56"/>
      <c r="C10" s="8" t="s">
        <v>21</v>
      </c>
      <c r="D10" s="9" t="s">
        <v>77</v>
      </c>
      <c r="E10" s="10" t="s">
        <v>77</v>
      </c>
      <c r="F10" s="10" t="s">
        <v>76</v>
      </c>
      <c r="G10" s="10" t="s">
        <v>76</v>
      </c>
      <c r="H10" s="10" t="s">
        <v>76</v>
      </c>
      <c r="I10" s="10" t="s">
        <v>76</v>
      </c>
      <c r="J10" s="10" t="s">
        <v>76</v>
      </c>
      <c r="K10" s="10" t="s">
        <v>76</v>
      </c>
      <c r="L10" s="10" t="s">
        <v>76</v>
      </c>
      <c r="M10" s="10" t="s">
        <v>76</v>
      </c>
      <c r="N10" s="10" t="s">
        <v>76</v>
      </c>
      <c r="O10" s="10" t="s">
        <v>76</v>
      </c>
      <c r="P10" s="18" t="s">
        <v>76</v>
      </c>
    </row>
    <row r="11" spans="2:16" x14ac:dyDescent="0.15">
      <c r="B11" s="56"/>
      <c r="C11" s="8" t="s">
        <v>22</v>
      </c>
      <c r="D11" s="9" t="s">
        <v>77</v>
      </c>
      <c r="E11" s="10" t="s">
        <v>77</v>
      </c>
      <c r="F11" s="10" t="s">
        <v>76</v>
      </c>
      <c r="G11" s="10" t="s">
        <v>76</v>
      </c>
      <c r="H11" s="10" t="s">
        <v>76</v>
      </c>
      <c r="I11" s="10" t="s">
        <v>76</v>
      </c>
      <c r="J11" s="10" t="s">
        <v>76</v>
      </c>
      <c r="K11" s="10" t="s">
        <v>76</v>
      </c>
      <c r="L11" s="10" t="s">
        <v>76</v>
      </c>
      <c r="M11" s="10" t="s">
        <v>76</v>
      </c>
      <c r="N11" s="10" t="s">
        <v>76</v>
      </c>
      <c r="O11" s="10" t="s">
        <v>76</v>
      </c>
      <c r="P11" s="18" t="s">
        <v>76</v>
      </c>
    </row>
    <row r="12" spans="2:16" x14ac:dyDescent="0.15">
      <c r="B12" s="56"/>
      <c r="C12" s="8" t="s">
        <v>23</v>
      </c>
      <c r="D12" s="9">
        <v>29</v>
      </c>
      <c r="E12" s="10">
        <v>38</v>
      </c>
      <c r="F12" s="10">
        <v>79</v>
      </c>
      <c r="G12" s="10">
        <v>4</v>
      </c>
      <c r="H12" s="10">
        <v>0</v>
      </c>
      <c r="I12" s="10">
        <v>9</v>
      </c>
      <c r="J12" s="10">
        <v>0</v>
      </c>
      <c r="K12" s="10">
        <v>7</v>
      </c>
      <c r="L12" s="10">
        <v>1</v>
      </c>
      <c r="M12" s="10">
        <v>1</v>
      </c>
      <c r="N12" s="10">
        <v>0</v>
      </c>
      <c r="O12" s="10">
        <v>0</v>
      </c>
      <c r="P12" s="11">
        <f t="shared" si="0"/>
        <v>168</v>
      </c>
    </row>
    <row r="13" spans="2:16" x14ac:dyDescent="0.15">
      <c r="B13" s="56"/>
      <c r="C13" s="8" t="s">
        <v>24</v>
      </c>
      <c r="D13" s="9">
        <v>19</v>
      </c>
      <c r="E13" s="10">
        <v>8</v>
      </c>
      <c r="F13" s="10">
        <v>10</v>
      </c>
      <c r="G13" s="10">
        <v>0</v>
      </c>
      <c r="H13" s="10">
        <v>0</v>
      </c>
      <c r="I13" s="10">
        <v>5</v>
      </c>
      <c r="J13" s="10">
        <v>0</v>
      </c>
      <c r="K13" s="10">
        <v>0</v>
      </c>
      <c r="L13" s="10">
        <v>0</v>
      </c>
      <c r="M13" s="10">
        <v>0</v>
      </c>
      <c r="N13" s="10">
        <v>3</v>
      </c>
      <c r="O13" s="10">
        <v>3</v>
      </c>
      <c r="P13" s="11">
        <f t="shared" si="0"/>
        <v>48</v>
      </c>
    </row>
    <row r="14" spans="2:16" x14ac:dyDescent="0.15">
      <c r="B14" s="56"/>
      <c r="C14" s="8" t="s">
        <v>25</v>
      </c>
      <c r="D14" s="9">
        <v>609</v>
      </c>
      <c r="E14" s="10">
        <v>724</v>
      </c>
      <c r="F14" s="10">
        <v>124</v>
      </c>
      <c r="G14" s="10">
        <v>10</v>
      </c>
      <c r="H14" s="10">
        <v>1</v>
      </c>
      <c r="I14" s="10">
        <v>46</v>
      </c>
      <c r="J14" s="10">
        <v>5</v>
      </c>
      <c r="K14" s="10">
        <v>35</v>
      </c>
      <c r="L14" s="10">
        <v>1</v>
      </c>
      <c r="M14" s="10">
        <v>3</v>
      </c>
      <c r="N14" s="10">
        <v>10</v>
      </c>
      <c r="O14" s="10">
        <v>49</v>
      </c>
      <c r="P14" s="11">
        <f t="shared" si="0"/>
        <v>1617</v>
      </c>
    </row>
    <row r="15" spans="2:16" x14ac:dyDescent="0.15">
      <c r="B15" s="56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57"/>
      <c r="C16" s="12" t="s">
        <v>13</v>
      </c>
      <c r="D16" s="13">
        <f>SUM(D4:D15)</f>
        <v>775</v>
      </c>
      <c r="E16" s="14">
        <f>SUM(E4:E15)</f>
        <v>1363</v>
      </c>
      <c r="F16" s="14">
        <f t="shared" ref="F16:O16" si="1">SUM(F4:F15)</f>
        <v>36796</v>
      </c>
      <c r="G16" s="14">
        <f t="shared" si="1"/>
        <v>205</v>
      </c>
      <c r="H16" s="14">
        <f t="shared" si="1"/>
        <v>4</v>
      </c>
      <c r="I16" s="14">
        <f t="shared" si="1"/>
        <v>97</v>
      </c>
      <c r="J16" s="14">
        <f t="shared" si="1"/>
        <v>20</v>
      </c>
      <c r="K16" s="14">
        <f t="shared" si="1"/>
        <v>71</v>
      </c>
      <c r="L16" s="14">
        <f t="shared" si="1"/>
        <v>2</v>
      </c>
      <c r="M16" s="14">
        <f t="shared" si="1"/>
        <v>26</v>
      </c>
      <c r="N16" s="14">
        <f t="shared" si="1"/>
        <v>14</v>
      </c>
      <c r="O16" s="14">
        <f t="shared" si="1"/>
        <v>95</v>
      </c>
      <c r="P16" s="15">
        <f t="shared" ref="P16:P51" si="2">SUM(D16:O16)</f>
        <v>39468</v>
      </c>
    </row>
    <row r="17" spans="2:16" ht="13.5" customHeight="1" x14ac:dyDescent="0.15">
      <c r="B17" s="55" t="s">
        <v>27</v>
      </c>
      <c r="C17" s="4" t="s">
        <v>28</v>
      </c>
      <c r="D17" s="16">
        <v>199</v>
      </c>
      <c r="E17" s="17">
        <v>13</v>
      </c>
      <c r="F17" s="17">
        <v>483</v>
      </c>
      <c r="G17" s="17">
        <v>10</v>
      </c>
      <c r="H17" s="17">
        <v>0</v>
      </c>
      <c r="I17" s="17">
        <v>29</v>
      </c>
      <c r="J17" s="17">
        <v>5</v>
      </c>
      <c r="K17" s="17">
        <v>18</v>
      </c>
      <c r="L17" s="17">
        <v>0</v>
      </c>
      <c r="M17" s="17">
        <v>1</v>
      </c>
      <c r="N17" s="17">
        <v>2</v>
      </c>
      <c r="O17" s="17">
        <v>3</v>
      </c>
      <c r="P17" s="11">
        <f t="shared" si="2"/>
        <v>763</v>
      </c>
    </row>
    <row r="18" spans="2:16" x14ac:dyDescent="0.15">
      <c r="B18" s="56"/>
      <c r="C18" s="8" t="s">
        <v>29</v>
      </c>
      <c r="D18" s="9">
        <v>23</v>
      </c>
      <c r="E18" s="10">
        <v>0</v>
      </c>
      <c r="F18" s="10">
        <v>1</v>
      </c>
      <c r="G18" s="10">
        <v>0</v>
      </c>
      <c r="H18" s="10">
        <v>0</v>
      </c>
      <c r="I18" s="10">
        <v>12</v>
      </c>
      <c r="J18" s="10">
        <v>0</v>
      </c>
      <c r="K18" s="10">
        <v>7</v>
      </c>
      <c r="L18" s="10">
        <v>0</v>
      </c>
      <c r="M18" s="10">
        <v>0</v>
      </c>
      <c r="N18" s="10">
        <v>0</v>
      </c>
      <c r="O18" s="10">
        <v>4</v>
      </c>
      <c r="P18" s="11">
        <f t="shared" si="2"/>
        <v>47</v>
      </c>
    </row>
    <row r="19" spans="2:16" x14ac:dyDescent="0.15">
      <c r="B19" s="56"/>
      <c r="C19" s="8" t="s">
        <v>30</v>
      </c>
      <c r="D19" s="9">
        <v>201</v>
      </c>
      <c r="E19" s="10">
        <v>11</v>
      </c>
      <c r="F19" s="10">
        <v>11</v>
      </c>
      <c r="G19" s="10">
        <v>0</v>
      </c>
      <c r="H19" s="10">
        <v>0</v>
      </c>
      <c r="I19" s="10">
        <v>98</v>
      </c>
      <c r="J19" s="10">
        <v>8</v>
      </c>
      <c r="K19" s="10">
        <v>56</v>
      </c>
      <c r="L19" s="10">
        <v>1</v>
      </c>
      <c r="M19" s="10">
        <v>0</v>
      </c>
      <c r="N19" s="10">
        <v>23</v>
      </c>
      <c r="O19" s="10">
        <v>13</v>
      </c>
      <c r="P19" s="11">
        <f t="shared" si="2"/>
        <v>422</v>
      </c>
    </row>
    <row r="20" spans="2:16" x14ac:dyDescent="0.15">
      <c r="B20" s="56"/>
      <c r="C20" s="8" t="s">
        <v>31</v>
      </c>
      <c r="D20" s="9">
        <v>21</v>
      </c>
      <c r="E20" s="10">
        <v>3</v>
      </c>
      <c r="F20" s="10">
        <v>21</v>
      </c>
      <c r="G20" s="10">
        <v>1</v>
      </c>
      <c r="H20" s="10">
        <v>1</v>
      </c>
      <c r="I20" s="10">
        <v>8</v>
      </c>
      <c r="J20" s="10">
        <v>2</v>
      </c>
      <c r="K20" s="10">
        <v>5</v>
      </c>
      <c r="L20" s="10">
        <v>0</v>
      </c>
      <c r="M20" s="10">
        <v>0</v>
      </c>
      <c r="N20" s="10">
        <v>0</v>
      </c>
      <c r="O20" s="10">
        <v>0</v>
      </c>
      <c r="P20" s="11">
        <f t="shared" si="2"/>
        <v>62</v>
      </c>
    </row>
    <row r="21" spans="2:16" x14ac:dyDescent="0.15">
      <c r="B21" s="56"/>
      <c r="C21" s="8" t="s">
        <v>32</v>
      </c>
      <c r="D21" s="9">
        <v>20</v>
      </c>
      <c r="E21" s="10">
        <v>3</v>
      </c>
      <c r="F21" s="10">
        <v>46</v>
      </c>
      <c r="G21" s="10">
        <v>5</v>
      </c>
      <c r="H21" s="10">
        <v>1</v>
      </c>
      <c r="I21" s="10">
        <v>5</v>
      </c>
      <c r="J21" s="10">
        <v>7</v>
      </c>
      <c r="K21" s="10">
        <v>13</v>
      </c>
      <c r="L21" s="10">
        <v>0</v>
      </c>
      <c r="M21" s="10">
        <v>0</v>
      </c>
      <c r="N21" s="10">
        <v>0</v>
      </c>
      <c r="O21" s="10">
        <v>3</v>
      </c>
      <c r="P21" s="11">
        <f t="shared" si="2"/>
        <v>103</v>
      </c>
    </row>
    <row r="22" spans="2:16" x14ac:dyDescent="0.15">
      <c r="B22" s="56"/>
      <c r="C22" s="8" t="s">
        <v>33</v>
      </c>
      <c r="D22" s="9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f t="shared" si="2"/>
        <v>0</v>
      </c>
    </row>
    <row r="23" spans="2:16" x14ac:dyDescent="0.15">
      <c r="B23" s="56"/>
      <c r="C23" s="8" t="s">
        <v>34</v>
      </c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f t="shared" si="2"/>
        <v>0</v>
      </c>
    </row>
    <row r="24" spans="2:16" x14ac:dyDescent="0.15">
      <c r="B24" s="56"/>
      <c r="C24" s="8" t="s">
        <v>12</v>
      </c>
      <c r="D24" s="9">
        <v>23</v>
      </c>
      <c r="E24" s="10">
        <v>6</v>
      </c>
      <c r="F24" s="10">
        <v>72</v>
      </c>
      <c r="G24" s="10">
        <v>1</v>
      </c>
      <c r="H24" s="10">
        <v>0</v>
      </c>
      <c r="I24" s="10">
        <v>8</v>
      </c>
      <c r="J24" s="10">
        <v>1</v>
      </c>
      <c r="K24" s="10">
        <v>7</v>
      </c>
      <c r="L24" s="10">
        <v>1</v>
      </c>
      <c r="M24" s="10">
        <v>0</v>
      </c>
      <c r="N24" s="10">
        <v>0</v>
      </c>
      <c r="O24" s="10">
        <v>7</v>
      </c>
      <c r="P24" s="11">
        <f t="shared" si="2"/>
        <v>126</v>
      </c>
    </row>
    <row r="25" spans="2:16" ht="14.25" thickBot="1" x14ac:dyDescent="0.2">
      <c r="B25" s="57"/>
      <c r="C25" s="12" t="s">
        <v>13</v>
      </c>
      <c r="D25" s="13">
        <f>SUM(D17:D24)</f>
        <v>487</v>
      </c>
      <c r="E25" s="14">
        <f>SUM(E17:E24)</f>
        <v>36</v>
      </c>
      <c r="F25" s="14">
        <f t="shared" ref="F25:O25" si="3">SUM(F17:F24)</f>
        <v>634</v>
      </c>
      <c r="G25" s="14">
        <f t="shared" si="3"/>
        <v>17</v>
      </c>
      <c r="H25" s="14">
        <f t="shared" si="3"/>
        <v>2</v>
      </c>
      <c r="I25" s="14">
        <f t="shared" si="3"/>
        <v>160</v>
      </c>
      <c r="J25" s="14">
        <f t="shared" si="3"/>
        <v>23</v>
      </c>
      <c r="K25" s="14">
        <f t="shared" si="3"/>
        <v>106</v>
      </c>
      <c r="L25" s="14">
        <f t="shared" si="3"/>
        <v>2</v>
      </c>
      <c r="M25" s="14">
        <f t="shared" si="3"/>
        <v>1</v>
      </c>
      <c r="N25" s="14">
        <f t="shared" si="3"/>
        <v>25</v>
      </c>
      <c r="O25" s="14">
        <f t="shared" si="3"/>
        <v>30</v>
      </c>
      <c r="P25" s="19">
        <f t="shared" si="2"/>
        <v>1523</v>
      </c>
    </row>
    <row r="26" spans="2:16" ht="13.5" customHeight="1" x14ac:dyDescent="0.15">
      <c r="B26" s="55" t="s">
        <v>35</v>
      </c>
      <c r="C26" s="4" t="s">
        <v>36</v>
      </c>
      <c r="D26" s="16">
        <v>2</v>
      </c>
      <c r="E26" s="17">
        <v>1</v>
      </c>
      <c r="F26" s="17">
        <v>17</v>
      </c>
      <c r="G26" s="17">
        <v>2</v>
      </c>
      <c r="H26" s="17">
        <v>0</v>
      </c>
      <c r="I26" s="17">
        <v>0</v>
      </c>
      <c r="J26" s="17">
        <v>0</v>
      </c>
      <c r="K26" s="17">
        <v>3</v>
      </c>
      <c r="L26" s="17">
        <v>0</v>
      </c>
      <c r="M26" s="17">
        <v>0</v>
      </c>
      <c r="N26" s="17">
        <v>1</v>
      </c>
      <c r="O26" s="17">
        <v>0</v>
      </c>
      <c r="P26" s="11">
        <f t="shared" si="2"/>
        <v>26</v>
      </c>
    </row>
    <row r="27" spans="2:16" x14ac:dyDescent="0.15">
      <c r="B27" s="56"/>
      <c r="C27" s="8" t="s">
        <v>37</v>
      </c>
      <c r="D27" s="9">
        <v>3</v>
      </c>
      <c r="E27" s="10">
        <v>1</v>
      </c>
      <c r="F27" s="10">
        <v>120</v>
      </c>
      <c r="G27" s="10">
        <v>5</v>
      </c>
      <c r="H27" s="10">
        <v>0</v>
      </c>
      <c r="I27" s="10">
        <v>6</v>
      </c>
      <c r="J27" s="10">
        <v>1</v>
      </c>
      <c r="K27" s="10">
        <v>15</v>
      </c>
      <c r="L27" s="10">
        <v>0</v>
      </c>
      <c r="M27" s="10">
        <v>0</v>
      </c>
      <c r="N27" s="10">
        <v>0</v>
      </c>
      <c r="O27" s="10">
        <v>1</v>
      </c>
      <c r="P27" s="11">
        <f t="shared" si="2"/>
        <v>152</v>
      </c>
    </row>
    <row r="28" spans="2:16" x14ac:dyDescent="0.15">
      <c r="B28" s="56"/>
      <c r="C28" s="8" t="s">
        <v>38</v>
      </c>
      <c r="D28" s="9">
        <v>321</v>
      </c>
      <c r="E28" s="10">
        <v>63</v>
      </c>
      <c r="F28" s="10">
        <v>245</v>
      </c>
      <c r="G28" s="10">
        <v>16</v>
      </c>
      <c r="H28" s="10">
        <v>0</v>
      </c>
      <c r="I28" s="10">
        <v>85</v>
      </c>
      <c r="J28" s="10">
        <v>26</v>
      </c>
      <c r="K28" s="10">
        <v>83</v>
      </c>
      <c r="L28" s="10">
        <v>0</v>
      </c>
      <c r="M28" s="10">
        <v>0</v>
      </c>
      <c r="N28" s="10">
        <v>3</v>
      </c>
      <c r="O28" s="10">
        <v>21</v>
      </c>
      <c r="P28" s="11">
        <f t="shared" si="2"/>
        <v>863</v>
      </c>
    </row>
    <row r="29" spans="2:16" x14ac:dyDescent="0.15">
      <c r="B29" s="56"/>
      <c r="C29" s="8" t="s">
        <v>39</v>
      </c>
      <c r="D29" s="9">
        <v>48</v>
      </c>
      <c r="E29" s="10">
        <v>4</v>
      </c>
      <c r="F29" s="10">
        <v>7</v>
      </c>
      <c r="G29" s="10">
        <v>1</v>
      </c>
      <c r="H29" s="10">
        <v>0</v>
      </c>
      <c r="I29" s="10">
        <v>11</v>
      </c>
      <c r="J29" s="10">
        <v>4</v>
      </c>
      <c r="K29" s="10">
        <v>9</v>
      </c>
      <c r="L29" s="10">
        <v>0</v>
      </c>
      <c r="M29" s="10">
        <v>1</v>
      </c>
      <c r="N29" s="10">
        <v>2</v>
      </c>
      <c r="O29" s="10">
        <v>0</v>
      </c>
      <c r="P29" s="11">
        <f t="shared" si="2"/>
        <v>87</v>
      </c>
    </row>
    <row r="30" spans="2:16" x14ac:dyDescent="0.15">
      <c r="B30" s="56"/>
      <c r="C30" s="8" t="s">
        <v>40</v>
      </c>
      <c r="D30" s="9">
        <v>13</v>
      </c>
      <c r="E30" s="10">
        <v>3</v>
      </c>
      <c r="F30" s="10">
        <v>430</v>
      </c>
      <c r="G30" s="10">
        <v>9</v>
      </c>
      <c r="H30" s="10">
        <v>0</v>
      </c>
      <c r="I30" s="10">
        <v>12</v>
      </c>
      <c r="J30" s="10">
        <v>6</v>
      </c>
      <c r="K30" s="10">
        <v>18</v>
      </c>
      <c r="L30" s="10">
        <v>0</v>
      </c>
      <c r="M30" s="10">
        <v>1</v>
      </c>
      <c r="N30" s="10">
        <v>2</v>
      </c>
      <c r="O30" s="10">
        <v>4</v>
      </c>
      <c r="P30" s="11">
        <f t="shared" si="2"/>
        <v>498</v>
      </c>
    </row>
    <row r="31" spans="2:16" x14ac:dyDescent="0.15">
      <c r="B31" s="56"/>
      <c r="C31" s="8" t="s">
        <v>41</v>
      </c>
      <c r="D31" s="9">
        <v>10</v>
      </c>
      <c r="E31" s="10">
        <v>0</v>
      </c>
      <c r="F31" s="10">
        <v>3787</v>
      </c>
      <c r="G31" s="10">
        <v>17</v>
      </c>
      <c r="H31" s="10">
        <v>0</v>
      </c>
      <c r="I31" s="10">
        <v>7</v>
      </c>
      <c r="J31" s="10">
        <v>4</v>
      </c>
      <c r="K31" s="10">
        <v>16</v>
      </c>
      <c r="L31" s="10">
        <v>0</v>
      </c>
      <c r="M31" s="10">
        <v>1</v>
      </c>
      <c r="N31" s="10">
        <v>0</v>
      </c>
      <c r="O31" s="10">
        <v>1</v>
      </c>
      <c r="P31" s="11">
        <f t="shared" si="2"/>
        <v>3843</v>
      </c>
    </row>
    <row r="32" spans="2:16" x14ac:dyDescent="0.15">
      <c r="B32" s="56"/>
      <c r="C32" s="8" t="s">
        <v>42</v>
      </c>
      <c r="D32" s="9">
        <v>13</v>
      </c>
      <c r="E32" s="10">
        <v>2</v>
      </c>
      <c r="F32" s="10">
        <v>398</v>
      </c>
      <c r="G32" s="10">
        <v>7</v>
      </c>
      <c r="H32" s="10">
        <v>0</v>
      </c>
      <c r="I32" s="10">
        <v>8</v>
      </c>
      <c r="J32" s="10">
        <v>3</v>
      </c>
      <c r="K32" s="10">
        <v>23</v>
      </c>
      <c r="L32" s="10">
        <v>0</v>
      </c>
      <c r="M32" s="10">
        <v>0</v>
      </c>
      <c r="N32" s="10">
        <v>0</v>
      </c>
      <c r="O32" s="10">
        <v>3</v>
      </c>
      <c r="P32" s="11">
        <f t="shared" si="2"/>
        <v>457</v>
      </c>
    </row>
    <row r="33" spans="2:16" x14ac:dyDescent="0.15">
      <c r="B33" s="56"/>
      <c r="C33" s="8" t="s">
        <v>43</v>
      </c>
      <c r="D33" s="9">
        <v>1</v>
      </c>
      <c r="E33" s="10">
        <v>0</v>
      </c>
      <c r="F33" s="10">
        <v>9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2"/>
        <v>10</v>
      </c>
    </row>
    <row r="34" spans="2:16" x14ac:dyDescent="0.15">
      <c r="B34" s="56"/>
      <c r="C34" s="8" t="s">
        <v>44</v>
      </c>
      <c r="D34" s="9">
        <v>0</v>
      </c>
      <c r="E34" s="10">
        <v>0</v>
      </c>
      <c r="F34" s="10">
        <v>1</v>
      </c>
      <c r="G34" s="10">
        <v>0</v>
      </c>
      <c r="H34" s="10">
        <v>0</v>
      </c>
      <c r="I34" s="10">
        <v>0</v>
      </c>
      <c r="J34" s="10">
        <v>2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2"/>
        <v>3</v>
      </c>
    </row>
    <row r="35" spans="2:16" x14ac:dyDescent="0.15">
      <c r="B35" s="56"/>
      <c r="C35" s="8" t="s">
        <v>45</v>
      </c>
      <c r="D35" s="9">
        <v>2</v>
      </c>
      <c r="E35" s="10">
        <v>0</v>
      </c>
      <c r="F35" s="10">
        <v>13</v>
      </c>
      <c r="G35" s="10">
        <v>0</v>
      </c>
      <c r="H35" s="10">
        <v>0</v>
      </c>
      <c r="I35" s="10">
        <v>1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8</v>
      </c>
      <c r="P35" s="11">
        <f t="shared" si="2"/>
        <v>24</v>
      </c>
    </row>
    <row r="36" spans="2:16" x14ac:dyDescent="0.15">
      <c r="B36" s="56"/>
      <c r="C36" s="8" t="s">
        <v>46</v>
      </c>
      <c r="D36" s="9">
        <v>3</v>
      </c>
      <c r="E36" s="10">
        <v>3</v>
      </c>
      <c r="F36" s="10">
        <v>0</v>
      </c>
      <c r="G36" s="10">
        <v>0</v>
      </c>
      <c r="H36" s="10">
        <v>0</v>
      </c>
      <c r="I36" s="10">
        <v>2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1</v>
      </c>
      <c r="P36" s="11">
        <f t="shared" si="2"/>
        <v>9</v>
      </c>
    </row>
    <row r="37" spans="2:16" x14ac:dyDescent="0.15">
      <c r="B37" s="56"/>
      <c r="C37" s="8" t="s">
        <v>12</v>
      </c>
      <c r="D37" s="9">
        <v>18</v>
      </c>
      <c r="E37" s="10">
        <v>5</v>
      </c>
      <c r="F37" s="10">
        <v>80</v>
      </c>
      <c r="G37" s="10">
        <v>9</v>
      </c>
      <c r="H37" s="10">
        <v>0</v>
      </c>
      <c r="I37" s="10">
        <v>9</v>
      </c>
      <c r="J37" s="10">
        <v>1</v>
      </c>
      <c r="K37" s="10">
        <v>15</v>
      </c>
      <c r="L37" s="10">
        <v>0</v>
      </c>
      <c r="M37" s="10">
        <v>0</v>
      </c>
      <c r="N37" s="10">
        <v>0</v>
      </c>
      <c r="O37" s="10">
        <v>6</v>
      </c>
      <c r="P37" s="11">
        <f t="shared" si="2"/>
        <v>143</v>
      </c>
    </row>
    <row r="38" spans="2:16" ht="14.25" thickBot="1" x14ac:dyDescent="0.2">
      <c r="B38" s="57"/>
      <c r="C38" s="12" t="s">
        <v>13</v>
      </c>
      <c r="D38" s="13">
        <f>SUM(D26:D37)</f>
        <v>434</v>
      </c>
      <c r="E38" s="14">
        <f>SUM(E26:E37)</f>
        <v>82</v>
      </c>
      <c r="F38" s="14">
        <f t="shared" ref="F38:O38" si="4">SUM(F26:F37)</f>
        <v>5107</v>
      </c>
      <c r="G38" s="14">
        <f t="shared" si="4"/>
        <v>66</v>
      </c>
      <c r="H38" s="14">
        <f t="shared" si="4"/>
        <v>0</v>
      </c>
      <c r="I38" s="14">
        <f t="shared" si="4"/>
        <v>141</v>
      </c>
      <c r="J38" s="14">
        <f t="shared" si="4"/>
        <v>47</v>
      </c>
      <c r="K38" s="14">
        <f t="shared" si="4"/>
        <v>182</v>
      </c>
      <c r="L38" s="14">
        <f t="shared" si="4"/>
        <v>0</v>
      </c>
      <c r="M38" s="14">
        <f t="shared" si="4"/>
        <v>3</v>
      </c>
      <c r="N38" s="14">
        <f t="shared" si="4"/>
        <v>8</v>
      </c>
      <c r="O38" s="14">
        <f t="shared" si="4"/>
        <v>45</v>
      </c>
      <c r="P38" s="15">
        <f t="shared" si="2"/>
        <v>6115</v>
      </c>
    </row>
    <row r="39" spans="2:16" ht="13.5" customHeight="1" x14ac:dyDescent="0.15">
      <c r="B39" s="55" t="s">
        <v>47</v>
      </c>
      <c r="C39" s="4" t="s">
        <v>48</v>
      </c>
      <c r="D39" s="16">
        <v>196</v>
      </c>
      <c r="E39" s="17">
        <v>28</v>
      </c>
      <c r="F39" s="17">
        <v>51222</v>
      </c>
      <c r="G39" s="17">
        <v>417</v>
      </c>
      <c r="H39" s="17">
        <v>8</v>
      </c>
      <c r="I39" s="17">
        <v>552</v>
      </c>
      <c r="J39" s="17">
        <v>107</v>
      </c>
      <c r="K39" s="17">
        <v>520</v>
      </c>
      <c r="L39" s="17">
        <v>4</v>
      </c>
      <c r="M39" s="17">
        <v>32</v>
      </c>
      <c r="N39" s="17">
        <v>7</v>
      </c>
      <c r="O39" s="17">
        <v>353</v>
      </c>
      <c r="P39" s="18">
        <f t="shared" si="2"/>
        <v>53446</v>
      </c>
    </row>
    <row r="40" spans="2:16" x14ac:dyDescent="0.15">
      <c r="B40" s="56"/>
      <c r="C40" s="8" t="s">
        <v>49</v>
      </c>
      <c r="D40" s="9">
        <v>393</v>
      </c>
      <c r="E40" s="10">
        <v>282</v>
      </c>
      <c r="F40" s="10">
        <v>304</v>
      </c>
      <c r="G40" s="10">
        <v>90</v>
      </c>
      <c r="H40" s="10">
        <v>4</v>
      </c>
      <c r="I40" s="10">
        <v>117</v>
      </c>
      <c r="J40" s="10">
        <v>45</v>
      </c>
      <c r="K40" s="10">
        <v>156</v>
      </c>
      <c r="L40" s="10">
        <v>2</v>
      </c>
      <c r="M40" s="10">
        <v>4</v>
      </c>
      <c r="N40" s="10">
        <v>4</v>
      </c>
      <c r="O40" s="10">
        <v>134</v>
      </c>
      <c r="P40" s="11">
        <f t="shared" si="2"/>
        <v>1535</v>
      </c>
    </row>
    <row r="41" spans="2:16" x14ac:dyDescent="0.15">
      <c r="B41" s="5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f t="shared" si="2"/>
        <v>0</v>
      </c>
    </row>
    <row r="42" spans="2:16" x14ac:dyDescent="0.15">
      <c r="B42" s="5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f t="shared" si="2"/>
        <v>0</v>
      </c>
    </row>
    <row r="43" spans="2:16" x14ac:dyDescent="0.15">
      <c r="B43" s="56"/>
      <c r="C43" s="8" t="s">
        <v>52</v>
      </c>
      <c r="D43" s="9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1">
        <f t="shared" si="2"/>
        <v>0</v>
      </c>
    </row>
    <row r="44" spans="2:16" x14ac:dyDescent="0.15">
      <c r="B44" s="56"/>
      <c r="C44" s="8" t="s">
        <v>12</v>
      </c>
      <c r="D44" s="9">
        <v>14</v>
      </c>
      <c r="E44" s="10">
        <v>40</v>
      </c>
      <c r="F44" s="10">
        <v>37</v>
      </c>
      <c r="G44" s="10">
        <v>4</v>
      </c>
      <c r="H44" s="10">
        <v>0</v>
      </c>
      <c r="I44" s="10">
        <v>11</v>
      </c>
      <c r="J44" s="10">
        <v>2</v>
      </c>
      <c r="K44" s="10">
        <v>16</v>
      </c>
      <c r="L44" s="10">
        <v>0</v>
      </c>
      <c r="M44" s="10">
        <v>0</v>
      </c>
      <c r="N44" s="10">
        <v>0</v>
      </c>
      <c r="O44" s="10">
        <v>14</v>
      </c>
      <c r="P44" s="11">
        <f t="shared" si="2"/>
        <v>138</v>
      </c>
    </row>
    <row r="45" spans="2:16" ht="14.25" thickBot="1" x14ac:dyDescent="0.2">
      <c r="B45" s="57"/>
      <c r="C45" s="12" t="s">
        <v>13</v>
      </c>
      <c r="D45" s="13">
        <f>SUM(D39:D44)</f>
        <v>603</v>
      </c>
      <c r="E45" s="14">
        <f>SUM(E39:E44)</f>
        <v>350</v>
      </c>
      <c r="F45" s="14">
        <f t="shared" ref="F45:O45" si="5">SUM(F39:F44)</f>
        <v>51563</v>
      </c>
      <c r="G45" s="14">
        <f t="shared" si="5"/>
        <v>511</v>
      </c>
      <c r="H45" s="14">
        <f t="shared" si="5"/>
        <v>12</v>
      </c>
      <c r="I45" s="14">
        <f t="shared" si="5"/>
        <v>680</v>
      </c>
      <c r="J45" s="14">
        <f t="shared" si="5"/>
        <v>154</v>
      </c>
      <c r="K45" s="14">
        <f t="shared" si="5"/>
        <v>692</v>
      </c>
      <c r="L45" s="14">
        <f t="shared" si="5"/>
        <v>6</v>
      </c>
      <c r="M45" s="14">
        <f t="shared" si="5"/>
        <v>36</v>
      </c>
      <c r="N45" s="14">
        <f t="shared" si="5"/>
        <v>11</v>
      </c>
      <c r="O45" s="14">
        <f t="shared" si="5"/>
        <v>501</v>
      </c>
      <c r="P45" s="15">
        <f t="shared" si="2"/>
        <v>55119</v>
      </c>
    </row>
    <row r="46" spans="2:16" ht="13.5" customHeight="1" x14ac:dyDescent="0.15">
      <c r="B46" s="55" t="s">
        <v>53</v>
      </c>
      <c r="C46" s="4" t="s">
        <v>54</v>
      </c>
      <c r="D46" s="16">
        <v>823</v>
      </c>
      <c r="E46" s="17">
        <v>43</v>
      </c>
      <c r="F46" s="17">
        <v>376</v>
      </c>
      <c r="G46" s="17">
        <v>4</v>
      </c>
      <c r="H46" s="17">
        <v>0</v>
      </c>
      <c r="I46" s="17">
        <v>670</v>
      </c>
      <c r="J46" s="17">
        <v>72</v>
      </c>
      <c r="K46" s="17">
        <v>881</v>
      </c>
      <c r="L46" s="17">
        <v>7</v>
      </c>
      <c r="M46" s="17">
        <v>2</v>
      </c>
      <c r="N46" s="17">
        <v>78</v>
      </c>
      <c r="O46" s="17">
        <v>46</v>
      </c>
      <c r="P46" s="11">
        <f t="shared" si="2"/>
        <v>3002</v>
      </c>
    </row>
    <row r="47" spans="2:16" x14ac:dyDescent="0.15">
      <c r="B47" s="56"/>
      <c r="C47" s="8" t="s">
        <v>55</v>
      </c>
      <c r="D47" s="9">
        <v>512</v>
      </c>
      <c r="E47" s="10">
        <v>14</v>
      </c>
      <c r="F47" s="10">
        <v>1030</v>
      </c>
      <c r="G47" s="10">
        <v>7</v>
      </c>
      <c r="H47" s="10">
        <v>1</v>
      </c>
      <c r="I47" s="10">
        <v>343</v>
      </c>
      <c r="J47" s="10">
        <v>34</v>
      </c>
      <c r="K47" s="10">
        <v>418</v>
      </c>
      <c r="L47" s="10">
        <v>12</v>
      </c>
      <c r="M47" s="10">
        <v>4</v>
      </c>
      <c r="N47" s="10">
        <v>34</v>
      </c>
      <c r="O47" s="10">
        <v>31</v>
      </c>
      <c r="P47" s="11">
        <f t="shared" si="2"/>
        <v>2440</v>
      </c>
    </row>
    <row r="48" spans="2:16" x14ac:dyDescent="0.15">
      <c r="B48" s="56"/>
      <c r="C48" s="8" t="s">
        <v>56</v>
      </c>
      <c r="D48" s="9">
        <v>196</v>
      </c>
      <c r="E48" s="10">
        <v>10</v>
      </c>
      <c r="F48" s="10">
        <v>122</v>
      </c>
      <c r="G48" s="10">
        <v>4</v>
      </c>
      <c r="H48" s="10">
        <v>0</v>
      </c>
      <c r="I48" s="10">
        <v>156</v>
      </c>
      <c r="J48" s="10">
        <v>108</v>
      </c>
      <c r="K48" s="10">
        <v>245</v>
      </c>
      <c r="L48" s="10">
        <v>3</v>
      </c>
      <c r="M48" s="10">
        <v>3</v>
      </c>
      <c r="N48" s="10">
        <v>18</v>
      </c>
      <c r="O48" s="10">
        <v>19</v>
      </c>
      <c r="P48" s="11">
        <f t="shared" si="2"/>
        <v>884</v>
      </c>
    </row>
    <row r="49" spans="2:16" x14ac:dyDescent="0.15">
      <c r="B49" s="56"/>
      <c r="C49" s="8" t="s">
        <v>57</v>
      </c>
      <c r="D49" s="9">
        <v>485</v>
      </c>
      <c r="E49" s="10">
        <v>70</v>
      </c>
      <c r="F49" s="10">
        <v>297</v>
      </c>
      <c r="G49" s="10">
        <v>16</v>
      </c>
      <c r="H49" s="10">
        <v>0</v>
      </c>
      <c r="I49" s="10">
        <v>335</v>
      </c>
      <c r="J49" s="10">
        <v>226</v>
      </c>
      <c r="K49" s="10">
        <v>911</v>
      </c>
      <c r="L49" s="10">
        <v>7</v>
      </c>
      <c r="M49" s="10">
        <v>6</v>
      </c>
      <c r="N49" s="10">
        <v>37</v>
      </c>
      <c r="O49" s="10">
        <v>40</v>
      </c>
      <c r="P49" s="11">
        <f t="shared" si="2"/>
        <v>2430</v>
      </c>
    </row>
    <row r="50" spans="2:16" x14ac:dyDescent="0.15">
      <c r="B50" s="56"/>
      <c r="C50" s="8" t="s">
        <v>12</v>
      </c>
      <c r="D50" s="9">
        <v>11</v>
      </c>
      <c r="E50" s="10">
        <v>1</v>
      </c>
      <c r="F50" s="10">
        <v>9</v>
      </c>
      <c r="G50" s="10">
        <v>0</v>
      </c>
      <c r="H50" s="10">
        <v>0</v>
      </c>
      <c r="I50" s="10">
        <v>8</v>
      </c>
      <c r="J50" s="10">
        <v>7</v>
      </c>
      <c r="K50" s="10">
        <v>22</v>
      </c>
      <c r="L50" s="10">
        <v>0</v>
      </c>
      <c r="M50" s="10">
        <v>0</v>
      </c>
      <c r="N50" s="10">
        <v>1</v>
      </c>
      <c r="O50" s="10">
        <v>3</v>
      </c>
      <c r="P50" s="11">
        <f t="shared" si="2"/>
        <v>62</v>
      </c>
    </row>
    <row r="51" spans="2:16" ht="14.25" thickBot="1" x14ac:dyDescent="0.2">
      <c r="B51" s="57"/>
      <c r="C51" s="12" t="s">
        <v>13</v>
      </c>
      <c r="D51" s="13">
        <f>SUM(D46:D50)</f>
        <v>2027</v>
      </c>
      <c r="E51" s="14">
        <f>SUM(E46:E50)</f>
        <v>138</v>
      </c>
      <c r="F51" s="14">
        <f t="shared" ref="F51:O51" si="6">SUM(F46:F50)</f>
        <v>1834</v>
      </c>
      <c r="G51" s="14">
        <f t="shared" si="6"/>
        <v>31</v>
      </c>
      <c r="H51" s="14">
        <f t="shared" si="6"/>
        <v>1</v>
      </c>
      <c r="I51" s="14">
        <f t="shared" si="6"/>
        <v>1512</v>
      </c>
      <c r="J51" s="14">
        <f t="shared" si="6"/>
        <v>447</v>
      </c>
      <c r="K51" s="14">
        <f t="shared" si="6"/>
        <v>2477</v>
      </c>
      <c r="L51" s="14">
        <f t="shared" si="6"/>
        <v>29</v>
      </c>
      <c r="M51" s="14">
        <f t="shared" si="6"/>
        <v>15</v>
      </c>
      <c r="N51" s="14">
        <f t="shared" si="6"/>
        <v>168</v>
      </c>
      <c r="O51" s="14">
        <f t="shared" si="6"/>
        <v>139</v>
      </c>
      <c r="P51" s="15">
        <f t="shared" si="2"/>
        <v>8818</v>
      </c>
    </row>
    <row r="52" spans="2:16" ht="14.25" thickBot="1" x14ac:dyDescent="0.2">
      <c r="B52" s="65" t="s">
        <v>70</v>
      </c>
      <c r="C52" s="66"/>
      <c r="D52" s="20">
        <v>0</v>
      </c>
      <c r="E52" s="21">
        <v>0</v>
      </c>
      <c r="F52" s="21">
        <v>35</v>
      </c>
      <c r="G52" s="21">
        <v>0</v>
      </c>
      <c r="H52" s="21">
        <v>0</v>
      </c>
      <c r="I52" s="21">
        <v>7</v>
      </c>
      <c r="J52" s="21">
        <v>2</v>
      </c>
      <c r="K52" s="21">
        <v>5</v>
      </c>
      <c r="L52" s="21">
        <v>1</v>
      </c>
      <c r="M52" s="21">
        <v>0</v>
      </c>
      <c r="N52" s="21">
        <v>2</v>
      </c>
      <c r="O52" s="21">
        <v>131</v>
      </c>
      <c r="P52" s="22">
        <v>183</v>
      </c>
    </row>
    <row r="53" spans="2:16" ht="14.25" thickBot="1" x14ac:dyDescent="0.2">
      <c r="B53" s="65" t="s">
        <v>71</v>
      </c>
      <c r="C53" s="66"/>
      <c r="D53" s="23">
        <v>0</v>
      </c>
      <c r="E53" s="24">
        <v>6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4">
        <v>0</v>
      </c>
      <c r="O53" s="24">
        <v>0</v>
      </c>
      <c r="P53" s="22">
        <v>6</v>
      </c>
    </row>
    <row r="54" spans="2:16" ht="13.5" customHeight="1" x14ac:dyDescent="0.15">
      <c r="B54" s="55" t="s">
        <v>58</v>
      </c>
      <c r="C54" s="4" t="s">
        <v>59</v>
      </c>
      <c r="D54" s="5" t="s">
        <v>78</v>
      </c>
      <c r="E54" s="6" t="s">
        <v>76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6" x14ac:dyDescent="0.15">
      <c r="B55" s="56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6" x14ac:dyDescent="0.15">
      <c r="B56" s="56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6" ht="14.25" thickBot="1" x14ac:dyDescent="0.2">
      <c r="B57" s="67"/>
      <c r="C57" s="49" t="s">
        <v>13</v>
      </c>
      <c r="D57" s="13" t="s">
        <v>76</v>
      </c>
      <c r="E57" s="14" t="s">
        <v>76</v>
      </c>
      <c r="F57" s="14" t="s">
        <v>76</v>
      </c>
      <c r="G57" s="14" t="s">
        <v>76</v>
      </c>
      <c r="H57" s="14" t="s">
        <v>76</v>
      </c>
      <c r="I57" s="14" t="s">
        <v>76</v>
      </c>
      <c r="J57" s="14" t="s">
        <v>76</v>
      </c>
      <c r="K57" s="14" t="s">
        <v>76</v>
      </c>
      <c r="L57" s="14" t="s">
        <v>76</v>
      </c>
      <c r="M57" s="14" t="s">
        <v>76</v>
      </c>
      <c r="N57" s="14" t="s">
        <v>76</v>
      </c>
      <c r="O57" s="14" t="s">
        <v>76</v>
      </c>
      <c r="P57" s="15" t="s">
        <v>76</v>
      </c>
    </row>
    <row r="58" spans="2:16" ht="14.25" thickBot="1" x14ac:dyDescent="0.2">
      <c r="B58" s="68" t="s">
        <v>62</v>
      </c>
      <c r="C58" s="69"/>
      <c r="D58" s="23">
        <f>D16+D25+D38+D45+D51+D52+D53</f>
        <v>4326</v>
      </c>
      <c r="E58" s="24">
        <f t="shared" ref="E58:P58" si="7">E16+E25+E38+E45+E51+E52+E53</f>
        <v>1975</v>
      </c>
      <c r="F58" s="24">
        <f t="shared" si="7"/>
        <v>95969</v>
      </c>
      <c r="G58" s="24">
        <f t="shared" si="7"/>
        <v>830</v>
      </c>
      <c r="H58" s="24">
        <f t="shared" si="7"/>
        <v>19</v>
      </c>
      <c r="I58" s="24">
        <f t="shared" si="7"/>
        <v>2597</v>
      </c>
      <c r="J58" s="24">
        <f t="shared" si="7"/>
        <v>693</v>
      </c>
      <c r="K58" s="24">
        <f t="shared" si="7"/>
        <v>3533</v>
      </c>
      <c r="L58" s="24">
        <f t="shared" si="7"/>
        <v>40</v>
      </c>
      <c r="M58" s="24">
        <f t="shared" si="7"/>
        <v>81</v>
      </c>
      <c r="N58" s="24">
        <f t="shared" si="7"/>
        <v>228</v>
      </c>
      <c r="O58" s="24">
        <f t="shared" si="7"/>
        <v>941</v>
      </c>
      <c r="P58" s="22">
        <f t="shared" si="7"/>
        <v>111232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7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8"/>
  <sheetViews>
    <sheetView view="pageBreakPreview" zoomScaleNormal="100" zoomScaleSheetLayoutView="100" workbookViewId="0">
      <selection activeCell="Q12" sqref="Q12"/>
    </sheetView>
  </sheetViews>
  <sheetFormatPr defaultRowHeight="13.5" x14ac:dyDescent="0.15"/>
  <cols>
    <col min="1" max="1" width="1.625" style="27" customWidth="1"/>
    <col min="2" max="2" width="2.875" style="27" bestFit="1" customWidth="1"/>
    <col min="3" max="3" width="26.375" style="27" bestFit="1" customWidth="1"/>
    <col min="4" max="16384" width="9" style="27"/>
  </cols>
  <sheetData>
    <row r="1" spans="2:16" ht="14.25" thickBot="1" x14ac:dyDescent="0.2">
      <c r="B1" s="27" t="s">
        <v>67</v>
      </c>
    </row>
    <row r="2" spans="2:16" ht="13.5" customHeight="1" x14ac:dyDescent="0.15">
      <c r="B2" s="58" t="s">
        <v>0</v>
      </c>
      <c r="C2" s="70"/>
      <c r="D2" s="62" t="s">
        <v>1</v>
      </c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2:16" ht="41.25" thickBot="1" x14ac:dyDescent="0.2">
      <c r="B3" s="60"/>
      <c r="C3" s="71"/>
      <c r="D3" s="26" t="s">
        <v>2</v>
      </c>
      <c r="E3" s="1" t="s">
        <v>3</v>
      </c>
      <c r="F3" s="1" t="s">
        <v>4</v>
      </c>
      <c r="G3" s="2" t="s">
        <v>5</v>
      </c>
      <c r="H3" s="2" t="s">
        <v>6</v>
      </c>
      <c r="I3" s="2" t="s">
        <v>7</v>
      </c>
      <c r="J3" s="1" t="s">
        <v>8</v>
      </c>
      <c r="K3" s="2" t="s">
        <v>9</v>
      </c>
      <c r="L3" s="2" t="s">
        <v>68</v>
      </c>
      <c r="M3" s="2" t="s">
        <v>10</v>
      </c>
      <c r="N3" s="2" t="s">
        <v>11</v>
      </c>
      <c r="O3" s="2" t="s">
        <v>12</v>
      </c>
      <c r="P3" s="3" t="s">
        <v>13</v>
      </c>
    </row>
    <row r="4" spans="2:16" ht="13.5" customHeight="1" x14ac:dyDescent="0.15">
      <c r="B4" s="55" t="s">
        <v>14</v>
      </c>
      <c r="C4" s="4" t="s">
        <v>15</v>
      </c>
      <c r="D4" s="5">
        <v>0</v>
      </c>
      <c r="E4" s="6">
        <v>0</v>
      </c>
      <c r="F4" s="6">
        <v>391</v>
      </c>
      <c r="G4" s="6">
        <v>0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7">
        <v>392</v>
      </c>
    </row>
    <row r="5" spans="2:16" x14ac:dyDescent="0.15">
      <c r="B5" s="56"/>
      <c r="C5" s="8" t="s">
        <v>16</v>
      </c>
      <c r="D5" s="9" t="s">
        <v>77</v>
      </c>
      <c r="E5" s="10" t="s">
        <v>77</v>
      </c>
      <c r="F5" s="10" t="s">
        <v>76</v>
      </c>
      <c r="G5" s="10" t="s">
        <v>76</v>
      </c>
      <c r="H5" s="10" t="s">
        <v>76</v>
      </c>
      <c r="I5" s="10" t="s">
        <v>76</v>
      </c>
      <c r="J5" s="10" t="s">
        <v>76</v>
      </c>
      <c r="K5" s="10" t="s">
        <v>76</v>
      </c>
      <c r="L5" s="10" t="s">
        <v>76</v>
      </c>
      <c r="M5" s="10" t="s">
        <v>76</v>
      </c>
      <c r="N5" s="10" t="s">
        <v>76</v>
      </c>
      <c r="O5" s="10" t="s">
        <v>76</v>
      </c>
      <c r="P5" s="11" t="s">
        <v>76</v>
      </c>
    </row>
    <row r="6" spans="2:16" x14ac:dyDescent="0.15">
      <c r="B6" s="56"/>
      <c r="C6" s="8" t="s">
        <v>17</v>
      </c>
      <c r="D6" s="9">
        <v>0</v>
      </c>
      <c r="E6" s="10">
        <v>8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1">
        <v>8</v>
      </c>
    </row>
    <row r="7" spans="2:16" x14ac:dyDescent="0.15">
      <c r="B7" s="56"/>
      <c r="C7" s="8" t="s">
        <v>18</v>
      </c>
      <c r="D7" s="9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1">
        <v>0</v>
      </c>
    </row>
    <row r="8" spans="2:16" x14ac:dyDescent="0.15">
      <c r="B8" s="56"/>
      <c r="C8" s="8" t="s">
        <v>72</v>
      </c>
      <c r="D8" s="9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1">
        <v>0</v>
      </c>
    </row>
    <row r="9" spans="2:16" x14ac:dyDescent="0.15">
      <c r="B9" s="56"/>
      <c r="C9" s="8" t="s">
        <v>73</v>
      </c>
      <c r="D9" s="9">
        <v>0</v>
      </c>
      <c r="E9" s="10">
        <v>14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1">
        <v>14</v>
      </c>
    </row>
    <row r="10" spans="2:16" x14ac:dyDescent="0.15">
      <c r="B10" s="56"/>
      <c r="C10" s="8" t="s">
        <v>21</v>
      </c>
      <c r="D10" s="9" t="s">
        <v>77</v>
      </c>
      <c r="E10" s="10" t="s">
        <v>77</v>
      </c>
      <c r="F10" s="10" t="s">
        <v>76</v>
      </c>
      <c r="G10" s="10" t="s">
        <v>76</v>
      </c>
      <c r="H10" s="10" t="s">
        <v>76</v>
      </c>
      <c r="I10" s="10" t="s">
        <v>76</v>
      </c>
      <c r="J10" s="10" t="s">
        <v>76</v>
      </c>
      <c r="K10" s="10" t="s">
        <v>76</v>
      </c>
      <c r="L10" s="10" t="s">
        <v>76</v>
      </c>
      <c r="M10" s="10" t="s">
        <v>76</v>
      </c>
      <c r="N10" s="10" t="s">
        <v>76</v>
      </c>
      <c r="O10" s="10" t="s">
        <v>76</v>
      </c>
      <c r="P10" s="11" t="s">
        <v>76</v>
      </c>
    </row>
    <row r="11" spans="2:16" x14ac:dyDescent="0.15">
      <c r="B11" s="56"/>
      <c r="C11" s="8" t="s">
        <v>22</v>
      </c>
      <c r="D11" s="9" t="s">
        <v>77</v>
      </c>
      <c r="E11" s="10" t="s">
        <v>77</v>
      </c>
      <c r="F11" s="10" t="s">
        <v>76</v>
      </c>
      <c r="G11" s="10" t="s">
        <v>76</v>
      </c>
      <c r="H11" s="10" t="s">
        <v>76</v>
      </c>
      <c r="I11" s="10" t="s">
        <v>76</v>
      </c>
      <c r="J11" s="10" t="s">
        <v>76</v>
      </c>
      <c r="K11" s="10" t="s">
        <v>76</v>
      </c>
      <c r="L11" s="10" t="s">
        <v>76</v>
      </c>
      <c r="M11" s="10" t="s">
        <v>76</v>
      </c>
      <c r="N11" s="10" t="s">
        <v>76</v>
      </c>
      <c r="O11" s="10" t="s">
        <v>76</v>
      </c>
      <c r="P11" s="11" t="s">
        <v>76</v>
      </c>
    </row>
    <row r="12" spans="2:16" x14ac:dyDescent="0.15">
      <c r="B12" s="56"/>
      <c r="C12" s="8" t="s">
        <v>23</v>
      </c>
      <c r="D12" s="9">
        <v>0</v>
      </c>
      <c r="E12" s="10">
        <v>1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1">
        <v>1</v>
      </c>
    </row>
    <row r="13" spans="2:16" x14ac:dyDescent="0.15">
      <c r="B13" s="56"/>
      <c r="C13" s="8" t="s">
        <v>24</v>
      </c>
      <c r="D13" s="9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1">
        <v>0</v>
      </c>
    </row>
    <row r="14" spans="2:16" x14ac:dyDescent="0.15">
      <c r="B14" s="56"/>
      <c r="C14" s="8" t="s">
        <v>25</v>
      </c>
      <c r="D14" s="9">
        <v>2</v>
      </c>
      <c r="E14" s="10">
        <v>28</v>
      </c>
      <c r="F14" s="10">
        <v>0</v>
      </c>
      <c r="G14" s="10">
        <v>1</v>
      </c>
      <c r="H14" s="10">
        <v>0</v>
      </c>
      <c r="I14" s="10">
        <v>3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1">
        <v>34</v>
      </c>
    </row>
    <row r="15" spans="2:16" x14ac:dyDescent="0.15">
      <c r="B15" s="56"/>
      <c r="C15" s="8" t="s">
        <v>26</v>
      </c>
      <c r="D15" s="9" t="s">
        <v>77</v>
      </c>
      <c r="E15" s="10" t="s">
        <v>77</v>
      </c>
      <c r="F15" s="10" t="s">
        <v>76</v>
      </c>
      <c r="G15" s="10" t="s">
        <v>76</v>
      </c>
      <c r="H15" s="10" t="s">
        <v>76</v>
      </c>
      <c r="I15" s="10" t="s">
        <v>76</v>
      </c>
      <c r="J15" s="10" t="s">
        <v>76</v>
      </c>
      <c r="K15" s="10" t="s">
        <v>76</v>
      </c>
      <c r="L15" s="10" t="s">
        <v>76</v>
      </c>
      <c r="M15" s="10" t="s">
        <v>76</v>
      </c>
      <c r="N15" s="10" t="s">
        <v>76</v>
      </c>
      <c r="O15" s="10" t="s">
        <v>76</v>
      </c>
      <c r="P15" s="11" t="s">
        <v>76</v>
      </c>
    </row>
    <row r="16" spans="2:16" ht="14.25" thickBot="1" x14ac:dyDescent="0.2">
      <c r="B16" s="57"/>
      <c r="C16" s="28" t="s">
        <v>13</v>
      </c>
      <c r="D16" s="13">
        <f>SUM(D4:D15)</f>
        <v>2</v>
      </c>
      <c r="E16" s="14">
        <f>SUM(E4:E15)</f>
        <v>51</v>
      </c>
      <c r="F16" s="14">
        <f t="shared" ref="F16:O16" si="0">SUM(F4:F15)</f>
        <v>391</v>
      </c>
      <c r="G16" s="14">
        <f t="shared" si="0"/>
        <v>1</v>
      </c>
      <c r="H16" s="14">
        <f t="shared" si="0"/>
        <v>0</v>
      </c>
      <c r="I16" s="14">
        <f t="shared" si="0"/>
        <v>4</v>
      </c>
      <c r="J16" s="14">
        <f t="shared" si="0"/>
        <v>0</v>
      </c>
      <c r="K16" s="14">
        <f t="shared" si="0"/>
        <v>0</v>
      </c>
      <c r="L16" s="14">
        <f t="shared" si="0"/>
        <v>0</v>
      </c>
      <c r="M16" s="14">
        <f t="shared" si="0"/>
        <v>0</v>
      </c>
      <c r="N16" s="14">
        <f t="shared" si="0"/>
        <v>0</v>
      </c>
      <c r="O16" s="14">
        <f t="shared" si="0"/>
        <v>0</v>
      </c>
      <c r="P16" s="15">
        <f t="shared" ref="P16" si="1">SUM(D16:O16)</f>
        <v>449</v>
      </c>
    </row>
    <row r="17" spans="2:16" ht="13.5" customHeight="1" x14ac:dyDescent="0.15">
      <c r="B17" s="55" t="s">
        <v>27</v>
      </c>
      <c r="C17" s="4" t="s">
        <v>28</v>
      </c>
      <c r="D17" s="16">
        <v>0</v>
      </c>
      <c r="E17" s="17">
        <v>0</v>
      </c>
      <c r="F17" s="17">
        <v>7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7</v>
      </c>
    </row>
    <row r="18" spans="2:16" x14ac:dyDescent="0.15">
      <c r="B18" s="56"/>
      <c r="C18" s="8" t="s">
        <v>29</v>
      </c>
      <c r="D18" s="9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1">
        <v>0</v>
      </c>
    </row>
    <row r="19" spans="2:16" x14ac:dyDescent="0.15">
      <c r="B19" s="56"/>
      <c r="C19" s="8" t="s">
        <v>30</v>
      </c>
      <c r="D19" s="9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1">
        <v>0</v>
      </c>
    </row>
    <row r="20" spans="2:16" x14ac:dyDescent="0.15">
      <c r="B20" s="56"/>
      <c r="C20" s="8" t="s">
        <v>31</v>
      </c>
      <c r="D20" s="9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1">
        <v>0</v>
      </c>
    </row>
    <row r="21" spans="2:16" x14ac:dyDescent="0.15">
      <c r="B21" s="56"/>
      <c r="C21" s="8" t="s">
        <v>32</v>
      </c>
      <c r="D21" s="9">
        <v>0</v>
      </c>
      <c r="E21" s="10">
        <v>0</v>
      </c>
      <c r="F21" s="10">
        <v>7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1">
        <v>7</v>
      </c>
    </row>
    <row r="22" spans="2:16" x14ac:dyDescent="0.15">
      <c r="B22" s="56"/>
      <c r="C22" s="8" t="s">
        <v>33</v>
      </c>
      <c r="D22" s="9">
        <v>0</v>
      </c>
      <c r="E22" s="10">
        <v>0</v>
      </c>
      <c r="F22" s="10">
        <v>18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1">
        <v>18</v>
      </c>
    </row>
    <row r="23" spans="2:16" x14ac:dyDescent="0.15">
      <c r="B23" s="56"/>
      <c r="C23" s="8" t="s">
        <v>34</v>
      </c>
      <c r="D23" s="9">
        <v>0</v>
      </c>
      <c r="E23" s="10">
        <v>1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1">
        <v>1</v>
      </c>
    </row>
    <row r="24" spans="2:16" x14ac:dyDescent="0.15">
      <c r="B24" s="56"/>
      <c r="C24" s="8" t="s">
        <v>12</v>
      </c>
      <c r="D24" s="9">
        <v>0</v>
      </c>
      <c r="E24" s="10">
        <v>0</v>
      </c>
      <c r="F24" s="10">
        <v>1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1">
        <v>1</v>
      </c>
    </row>
    <row r="25" spans="2:16" ht="14.25" thickBot="1" x14ac:dyDescent="0.2">
      <c r="B25" s="57"/>
      <c r="C25" s="28" t="s">
        <v>13</v>
      </c>
      <c r="D25" s="51">
        <f>SUM(D17:D24)</f>
        <v>0</v>
      </c>
      <c r="E25" s="14">
        <f t="shared" ref="E25:O25" si="2">SUM(E17:E24)</f>
        <v>1</v>
      </c>
      <c r="F25" s="14">
        <f t="shared" si="2"/>
        <v>33</v>
      </c>
      <c r="G25" s="52">
        <f t="shared" si="2"/>
        <v>0</v>
      </c>
      <c r="H25" s="53">
        <f t="shared" si="2"/>
        <v>0</v>
      </c>
      <c r="I25" s="14">
        <f t="shared" si="2"/>
        <v>0</v>
      </c>
      <c r="J25" s="14">
        <f t="shared" si="2"/>
        <v>0</v>
      </c>
      <c r="K25" s="14">
        <f t="shared" si="2"/>
        <v>0</v>
      </c>
      <c r="L25" s="14">
        <f t="shared" si="2"/>
        <v>0</v>
      </c>
      <c r="M25" s="52">
        <f t="shared" si="2"/>
        <v>0</v>
      </c>
      <c r="N25" s="14">
        <f t="shared" si="2"/>
        <v>0</v>
      </c>
      <c r="O25" s="52">
        <f t="shared" si="2"/>
        <v>0</v>
      </c>
      <c r="P25" s="15">
        <f>SUM(P17:P24)</f>
        <v>34</v>
      </c>
    </row>
    <row r="26" spans="2:16" ht="13.5" customHeight="1" x14ac:dyDescent="0.15">
      <c r="B26" s="55" t="s">
        <v>35</v>
      </c>
      <c r="C26" s="4" t="s">
        <v>36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v>0</v>
      </c>
    </row>
    <row r="27" spans="2:16" x14ac:dyDescent="0.15">
      <c r="B27" s="56"/>
      <c r="C27" s="8" t="s">
        <v>37</v>
      </c>
      <c r="D27" s="9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1">
        <v>0</v>
      </c>
    </row>
    <row r="28" spans="2:16" x14ac:dyDescent="0.15">
      <c r="B28" s="56"/>
      <c r="C28" s="8" t="s">
        <v>38</v>
      </c>
      <c r="D28" s="9">
        <v>4</v>
      </c>
      <c r="E28" s="10">
        <v>0</v>
      </c>
      <c r="F28" s="10">
        <v>4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2</v>
      </c>
      <c r="P28" s="11">
        <v>10</v>
      </c>
    </row>
    <row r="29" spans="2:16" x14ac:dyDescent="0.15">
      <c r="B29" s="56"/>
      <c r="C29" s="8" t="s">
        <v>39</v>
      </c>
      <c r="D29" s="9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v>0</v>
      </c>
    </row>
    <row r="30" spans="2:16" x14ac:dyDescent="0.15">
      <c r="B30" s="56"/>
      <c r="C30" s="8" t="s">
        <v>40</v>
      </c>
      <c r="D30" s="9">
        <v>0</v>
      </c>
      <c r="E30" s="10">
        <v>0</v>
      </c>
      <c r="F30" s="10">
        <v>4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2</v>
      </c>
      <c r="O30" s="10">
        <v>2</v>
      </c>
      <c r="P30" s="11">
        <v>8</v>
      </c>
    </row>
    <row r="31" spans="2:16" x14ac:dyDescent="0.15">
      <c r="B31" s="56"/>
      <c r="C31" s="8" t="s">
        <v>41</v>
      </c>
      <c r="D31" s="9">
        <v>0</v>
      </c>
      <c r="E31" s="10">
        <v>0</v>
      </c>
      <c r="F31" s="10">
        <v>25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v>25</v>
      </c>
    </row>
    <row r="32" spans="2:16" x14ac:dyDescent="0.15">
      <c r="B32" s="56"/>
      <c r="C32" s="8" t="s">
        <v>42</v>
      </c>
      <c r="D32" s="9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v>0</v>
      </c>
    </row>
    <row r="33" spans="2:16" x14ac:dyDescent="0.15">
      <c r="B33" s="56"/>
      <c r="C33" s="8" t="s">
        <v>43</v>
      </c>
      <c r="D33" s="9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v>0</v>
      </c>
    </row>
    <row r="34" spans="2:16" x14ac:dyDescent="0.15">
      <c r="B34" s="56"/>
      <c r="C34" s="8" t="s">
        <v>44</v>
      </c>
      <c r="D34" s="9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v>0</v>
      </c>
    </row>
    <row r="35" spans="2:16" x14ac:dyDescent="0.15">
      <c r="B35" s="56"/>
      <c r="C35" s="8" t="s">
        <v>45</v>
      </c>
      <c r="D35" s="9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v>0</v>
      </c>
    </row>
    <row r="36" spans="2:16" x14ac:dyDescent="0.15">
      <c r="B36" s="56"/>
      <c r="C36" s="8" t="s">
        <v>46</v>
      </c>
      <c r="D36" s="9">
        <v>1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v>1</v>
      </c>
    </row>
    <row r="37" spans="2:16" x14ac:dyDescent="0.15">
      <c r="B37" s="56"/>
      <c r="C37" s="8" t="s">
        <v>12</v>
      </c>
      <c r="D37" s="9">
        <v>0</v>
      </c>
      <c r="E37" s="10">
        <v>0</v>
      </c>
      <c r="F37" s="10">
        <v>1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1">
        <v>1</v>
      </c>
    </row>
    <row r="38" spans="2:16" ht="14.25" thickBot="1" x14ac:dyDescent="0.2">
      <c r="B38" s="57"/>
      <c r="C38" s="28" t="s">
        <v>13</v>
      </c>
      <c r="D38" s="13">
        <f>SUM(D26:D37)</f>
        <v>5</v>
      </c>
      <c r="E38" s="14">
        <f>SUM(E26:E37)</f>
        <v>0</v>
      </c>
      <c r="F38" s="14">
        <f t="shared" ref="F38:O38" si="3">SUM(F26:F37)</f>
        <v>34</v>
      </c>
      <c r="G38" s="14">
        <f t="shared" si="3"/>
        <v>0</v>
      </c>
      <c r="H38" s="14">
        <f t="shared" si="3"/>
        <v>0</v>
      </c>
      <c r="I38" s="14">
        <f t="shared" si="3"/>
        <v>0</v>
      </c>
      <c r="J38" s="14">
        <f t="shared" si="3"/>
        <v>0</v>
      </c>
      <c r="K38" s="14">
        <f t="shared" si="3"/>
        <v>0</v>
      </c>
      <c r="L38" s="14">
        <f t="shared" si="3"/>
        <v>0</v>
      </c>
      <c r="M38" s="14">
        <f t="shared" si="3"/>
        <v>0</v>
      </c>
      <c r="N38" s="14">
        <f t="shared" si="3"/>
        <v>2</v>
      </c>
      <c r="O38" s="14">
        <f t="shared" si="3"/>
        <v>4</v>
      </c>
      <c r="P38" s="15">
        <f t="shared" ref="P38" si="4">SUM(D38:O38)</f>
        <v>45</v>
      </c>
    </row>
    <row r="39" spans="2:16" ht="13.5" customHeight="1" x14ac:dyDescent="0.15">
      <c r="B39" s="55" t="s">
        <v>47</v>
      </c>
      <c r="C39" s="4" t="s">
        <v>48</v>
      </c>
      <c r="D39" s="16">
        <v>2</v>
      </c>
      <c r="E39" s="17">
        <v>0</v>
      </c>
      <c r="F39" s="17">
        <v>468</v>
      </c>
      <c r="G39" s="17">
        <v>0</v>
      </c>
      <c r="H39" s="17">
        <v>0</v>
      </c>
      <c r="I39" s="17">
        <v>0</v>
      </c>
      <c r="J39" s="17">
        <v>2</v>
      </c>
      <c r="K39" s="17">
        <v>3</v>
      </c>
      <c r="L39" s="17">
        <v>0</v>
      </c>
      <c r="M39" s="17">
        <v>0</v>
      </c>
      <c r="N39" s="17">
        <v>0</v>
      </c>
      <c r="O39" s="17">
        <v>6</v>
      </c>
      <c r="P39" s="18">
        <v>481</v>
      </c>
    </row>
    <row r="40" spans="2:16" x14ac:dyDescent="0.15">
      <c r="B40" s="56"/>
      <c r="C40" s="8" t="s">
        <v>49</v>
      </c>
      <c r="D40" s="9">
        <v>3</v>
      </c>
      <c r="E40" s="10">
        <v>5</v>
      </c>
      <c r="F40" s="10">
        <v>3</v>
      </c>
      <c r="G40" s="10">
        <v>0</v>
      </c>
      <c r="H40" s="10">
        <v>0</v>
      </c>
      <c r="I40" s="10">
        <v>0</v>
      </c>
      <c r="J40" s="10">
        <v>0</v>
      </c>
      <c r="K40" s="10">
        <v>1</v>
      </c>
      <c r="L40" s="10">
        <v>0</v>
      </c>
      <c r="M40" s="10">
        <v>0</v>
      </c>
      <c r="N40" s="10">
        <v>0</v>
      </c>
      <c r="O40" s="10">
        <v>4</v>
      </c>
      <c r="P40" s="11">
        <v>16</v>
      </c>
    </row>
    <row r="41" spans="2:16" x14ac:dyDescent="0.15">
      <c r="B41" s="56"/>
      <c r="C41" s="8" t="s">
        <v>50</v>
      </c>
      <c r="D41" s="9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1">
        <v>0</v>
      </c>
    </row>
    <row r="42" spans="2:16" x14ac:dyDescent="0.15">
      <c r="B42" s="56"/>
      <c r="C42" s="8" t="s">
        <v>51</v>
      </c>
      <c r="D42" s="9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1">
        <v>0</v>
      </c>
    </row>
    <row r="43" spans="2:16" x14ac:dyDescent="0.15">
      <c r="B43" s="56"/>
      <c r="C43" s="8" t="s">
        <v>52</v>
      </c>
      <c r="D43" s="9" t="s">
        <v>77</v>
      </c>
      <c r="E43" s="10" t="s">
        <v>77</v>
      </c>
      <c r="F43" s="10" t="s">
        <v>76</v>
      </c>
      <c r="G43" s="10" t="s">
        <v>76</v>
      </c>
      <c r="H43" s="10" t="s">
        <v>76</v>
      </c>
      <c r="I43" s="10" t="s">
        <v>76</v>
      </c>
      <c r="J43" s="10" t="s">
        <v>76</v>
      </c>
      <c r="K43" s="10" t="s">
        <v>76</v>
      </c>
      <c r="L43" s="10" t="s">
        <v>76</v>
      </c>
      <c r="M43" s="10" t="s">
        <v>76</v>
      </c>
      <c r="N43" s="10" t="s">
        <v>76</v>
      </c>
      <c r="O43" s="10" t="s">
        <v>76</v>
      </c>
      <c r="P43" s="11" t="s">
        <v>76</v>
      </c>
    </row>
    <row r="44" spans="2:16" x14ac:dyDescent="0.15">
      <c r="B44" s="56"/>
      <c r="C44" s="8" t="s">
        <v>12</v>
      </c>
      <c r="D44" s="9">
        <v>0</v>
      </c>
      <c r="E44" s="10">
        <v>0</v>
      </c>
      <c r="F44" s="10">
        <v>1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1</v>
      </c>
      <c r="N44" s="10">
        <v>0</v>
      </c>
      <c r="O44" s="10">
        <v>0</v>
      </c>
      <c r="P44" s="11">
        <v>2</v>
      </c>
    </row>
    <row r="45" spans="2:16" ht="14.25" thickBot="1" x14ac:dyDescent="0.2">
      <c r="B45" s="57"/>
      <c r="C45" s="28" t="s">
        <v>13</v>
      </c>
      <c r="D45" s="13">
        <f>SUM(D39:D44)</f>
        <v>5</v>
      </c>
      <c r="E45" s="14">
        <f>SUM(E39:E44)</f>
        <v>5</v>
      </c>
      <c r="F45" s="14">
        <f t="shared" ref="F45:O45" si="5">SUM(F39:F44)</f>
        <v>472</v>
      </c>
      <c r="G45" s="14">
        <f t="shared" si="5"/>
        <v>0</v>
      </c>
      <c r="H45" s="14">
        <f t="shared" si="5"/>
        <v>0</v>
      </c>
      <c r="I45" s="14">
        <f t="shared" si="5"/>
        <v>0</v>
      </c>
      <c r="J45" s="14">
        <f t="shared" si="5"/>
        <v>2</v>
      </c>
      <c r="K45" s="14">
        <f t="shared" si="5"/>
        <v>4</v>
      </c>
      <c r="L45" s="14">
        <f t="shared" si="5"/>
        <v>0</v>
      </c>
      <c r="M45" s="14">
        <f t="shared" si="5"/>
        <v>1</v>
      </c>
      <c r="N45" s="14">
        <f t="shared" si="5"/>
        <v>0</v>
      </c>
      <c r="O45" s="14">
        <f t="shared" si="5"/>
        <v>10</v>
      </c>
      <c r="P45" s="15">
        <f>SUM(P39:P44)</f>
        <v>499</v>
      </c>
    </row>
    <row r="46" spans="2:16" ht="13.5" customHeight="1" x14ac:dyDescent="0.15">
      <c r="B46" s="55" t="s">
        <v>53</v>
      </c>
      <c r="C46" s="4" t="s">
        <v>54</v>
      </c>
      <c r="D46" s="16">
        <v>4</v>
      </c>
      <c r="E46" s="17">
        <v>0</v>
      </c>
      <c r="F46" s="17">
        <v>8</v>
      </c>
      <c r="G46" s="17">
        <v>0</v>
      </c>
      <c r="H46" s="17">
        <v>0</v>
      </c>
      <c r="I46" s="17">
        <v>3</v>
      </c>
      <c r="J46" s="17">
        <v>0</v>
      </c>
      <c r="K46" s="17">
        <v>5</v>
      </c>
      <c r="L46" s="17">
        <v>0</v>
      </c>
      <c r="M46" s="17">
        <v>0</v>
      </c>
      <c r="N46" s="17">
        <v>0</v>
      </c>
      <c r="O46" s="17">
        <v>0</v>
      </c>
      <c r="P46" s="18">
        <v>20</v>
      </c>
    </row>
    <row r="47" spans="2:16" x14ac:dyDescent="0.15">
      <c r="B47" s="56"/>
      <c r="C47" s="8" t="s">
        <v>55</v>
      </c>
      <c r="D47" s="9">
        <v>1</v>
      </c>
      <c r="E47" s="10">
        <v>1</v>
      </c>
      <c r="F47" s="10">
        <v>17</v>
      </c>
      <c r="G47" s="10">
        <v>0</v>
      </c>
      <c r="H47" s="10">
        <v>0</v>
      </c>
      <c r="I47" s="10">
        <v>1</v>
      </c>
      <c r="J47" s="10">
        <v>0</v>
      </c>
      <c r="K47" s="10">
        <v>4</v>
      </c>
      <c r="L47" s="10">
        <v>0</v>
      </c>
      <c r="M47" s="10">
        <v>0</v>
      </c>
      <c r="N47" s="10">
        <v>0</v>
      </c>
      <c r="O47" s="10">
        <v>0</v>
      </c>
      <c r="P47" s="11">
        <v>24</v>
      </c>
    </row>
    <row r="48" spans="2:16" x14ac:dyDescent="0.15">
      <c r="B48" s="56"/>
      <c r="C48" s="8" t="s">
        <v>56</v>
      </c>
      <c r="D48" s="9">
        <v>1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0">
        <v>0</v>
      </c>
      <c r="K48" s="10">
        <v>3</v>
      </c>
      <c r="L48" s="10">
        <v>0</v>
      </c>
      <c r="M48" s="10">
        <v>0</v>
      </c>
      <c r="N48" s="10">
        <v>0</v>
      </c>
      <c r="O48" s="10">
        <v>0</v>
      </c>
      <c r="P48" s="11">
        <v>5</v>
      </c>
    </row>
    <row r="49" spans="2:16" x14ac:dyDescent="0.15">
      <c r="B49" s="56"/>
      <c r="C49" s="8" t="s">
        <v>57</v>
      </c>
      <c r="D49" s="9">
        <v>2</v>
      </c>
      <c r="E49" s="10">
        <v>2</v>
      </c>
      <c r="F49" s="10">
        <v>11</v>
      </c>
      <c r="G49" s="10">
        <v>0</v>
      </c>
      <c r="H49" s="10">
        <v>0</v>
      </c>
      <c r="I49" s="10">
        <v>3</v>
      </c>
      <c r="J49" s="10">
        <v>0</v>
      </c>
      <c r="K49" s="10">
        <v>14</v>
      </c>
      <c r="L49" s="10">
        <v>0</v>
      </c>
      <c r="M49" s="10">
        <v>0</v>
      </c>
      <c r="N49" s="10">
        <v>0</v>
      </c>
      <c r="O49" s="10">
        <v>0</v>
      </c>
      <c r="P49" s="11">
        <v>32</v>
      </c>
    </row>
    <row r="50" spans="2:16" x14ac:dyDescent="0.15">
      <c r="B50" s="56"/>
      <c r="C50" s="8" t="s">
        <v>12</v>
      </c>
      <c r="D50" s="9">
        <v>0</v>
      </c>
      <c r="E50" s="10">
        <v>0</v>
      </c>
      <c r="F50" s="10">
        <v>2</v>
      </c>
      <c r="G50" s="10">
        <v>0</v>
      </c>
      <c r="H50" s="10">
        <v>0</v>
      </c>
      <c r="I50" s="10">
        <v>0</v>
      </c>
      <c r="J50" s="10">
        <v>0</v>
      </c>
      <c r="K50" s="10">
        <v>1</v>
      </c>
      <c r="L50" s="10">
        <v>0</v>
      </c>
      <c r="M50" s="10">
        <v>0</v>
      </c>
      <c r="N50" s="10">
        <v>0</v>
      </c>
      <c r="O50" s="10">
        <v>0</v>
      </c>
      <c r="P50" s="11">
        <v>3</v>
      </c>
    </row>
    <row r="51" spans="2:16" ht="14.25" thickBot="1" x14ac:dyDescent="0.2">
      <c r="B51" s="57"/>
      <c r="C51" s="28" t="s">
        <v>13</v>
      </c>
      <c r="D51" s="13">
        <f>SUM(D46:D50)</f>
        <v>8</v>
      </c>
      <c r="E51" s="14">
        <f>SUM(E46:E50)</f>
        <v>3</v>
      </c>
      <c r="F51" s="14">
        <f t="shared" ref="F51:O51" si="6">SUM(F46:F50)</f>
        <v>38</v>
      </c>
      <c r="G51" s="14">
        <f t="shared" si="6"/>
        <v>0</v>
      </c>
      <c r="H51" s="14">
        <f t="shared" si="6"/>
        <v>0</v>
      </c>
      <c r="I51" s="14">
        <f t="shared" si="6"/>
        <v>8</v>
      </c>
      <c r="J51" s="14">
        <f t="shared" si="6"/>
        <v>0</v>
      </c>
      <c r="K51" s="14">
        <f t="shared" si="6"/>
        <v>27</v>
      </c>
      <c r="L51" s="14">
        <f t="shared" si="6"/>
        <v>0</v>
      </c>
      <c r="M51" s="14">
        <f t="shared" si="6"/>
        <v>0</v>
      </c>
      <c r="N51" s="14">
        <f t="shared" si="6"/>
        <v>0</v>
      </c>
      <c r="O51" s="14">
        <f t="shared" si="6"/>
        <v>0</v>
      </c>
      <c r="P51" s="15">
        <f>SUM(P46:P50)</f>
        <v>84</v>
      </c>
    </row>
    <row r="52" spans="2:16" ht="14.25" thickBot="1" x14ac:dyDescent="0.2">
      <c r="B52" s="65" t="s">
        <v>63</v>
      </c>
      <c r="C52" s="66"/>
      <c r="D52" s="20">
        <v>0</v>
      </c>
      <c r="E52" s="21">
        <v>0</v>
      </c>
      <c r="F52" s="21">
        <v>6</v>
      </c>
      <c r="G52" s="21">
        <v>0</v>
      </c>
      <c r="H52" s="21">
        <v>0</v>
      </c>
      <c r="I52" s="21">
        <v>0</v>
      </c>
      <c r="J52" s="21">
        <v>0</v>
      </c>
      <c r="K52" s="21">
        <v>1</v>
      </c>
      <c r="L52" s="21">
        <v>0</v>
      </c>
      <c r="M52" s="21">
        <v>0</v>
      </c>
      <c r="N52" s="21">
        <v>0</v>
      </c>
      <c r="O52" s="21">
        <v>21</v>
      </c>
      <c r="P52" s="22">
        <v>28</v>
      </c>
    </row>
    <row r="53" spans="2:16" ht="14.25" thickBot="1" x14ac:dyDescent="0.2">
      <c r="B53" s="65" t="s">
        <v>69</v>
      </c>
      <c r="C53" s="66"/>
      <c r="D53" s="23" t="s">
        <v>76</v>
      </c>
      <c r="E53" s="24" t="s">
        <v>76</v>
      </c>
      <c r="F53" s="24" t="s">
        <v>76</v>
      </c>
      <c r="G53" s="24" t="s">
        <v>76</v>
      </c>
      <c r="H53" s="24" t="s">
        <v>76</v>
      </c>
      <c r="I53" s="24" t="s">
        <v>76</v>
      </c>
      <c r="J53" s="24" t="s">
        <v>76</v>
      </c>
      <c r="K53" s="24" t="s">
        <v>76</v>
      </c>
      <c r="L53" s="24" t="s">
        <v>76</v>
      </c>
      <c r="M53" s="24" t="s">
        <v>76</v>
      </c>
      <c r="N53" s="24" t="s">
        <v>76</v>
      </c>
      <c r="O53" s="24" t="s">
        <v>76</v>
      </c>
      <c r="P53" s="22" t="s">
        <v>76</v>
      </c>
    </row>
    <row r="54" spans="2:16" ht="13.5" customHeight="1" x14ac:dyDescent="0.15">
      <c r="B54" s="55" t="s">
        <v>58</v>
      </c>
      <c r="C54" s="4" t="s">
        <v>59</v>
      </c>
      <c r="D54" s="5" t="s">
        <v>76</v>
      </c>
      <c r="E54" s="6" t="s">
        <v>76</v>
      </c>
      <c r="F54" s="6" t="s">
        <v>76</v>
      </c>
      <c r="G54" s="6" t="s">
        <v>76</v>
      </c>
      <c r="H54" s="6" t="s">
        <v>76</v>
      </c>
      <c r="I54" s="6" t="s">
        <v>76</v>
      </c>
      <c r="J54" s="6" t="s">
        <v>76</v>
      </c>
      <c r="K54" s="6" t="s">
        <v>76</v>
      </c>
      <c r="L54" s="6" t="s">
        <v>76</v>
      </c>
      <c r="M54" s="6" t="s">
        <v>76</v>
      </c>
      <c r="N54" s="6" t="s">
        <v>76</v>
      </c>
      <c r="O54" s="6" t="s">
        <v>76</v>
      </c>
      <c r="P54" s="7" t="s">
        <v>76</v>
      </c>
    </row>
    <row r="55" spans="2:16" x14ac:dyDescent="0.15">
      <c r="B55" s="56"/>
      <c r="C55" s="8" t="s">
        <v>60</v>
      </c>
      <c r="D55" s="9" t="s">
        <v>76</v>
      </c>
      <c r="E55" s="10" t="s">
        <v>76</v>
      </c>
      <c r="F55" s="10" t="s">
        <v>76</v>
      </c>
      <c r="G55" s="10" t="s">
        <v>76</v>
      </c>
      <c r="H55" s="10" t="s">
        <v>76</v>
      </c>
      <c r="I55" s="10" t="s">
        <v>76</v>
      </c>
      <c r="J55" s="10" t="s">
        <v>76</v>
      </c>
      <c r="K55" s="10" t="s">
        <v>76</v>
      </c>
      <c r="L55" s="10" t="s">
        <v>76</v>
      </c>
      <c r="M55" s="10" t="s">
        <v>76</v>
      </c>
      <c r="N55" s="10" t="s">
        <v>76</v>
      </c>
      <c r="O55" s="10" t="s">
        <v>76</v>
      </c>
      <c r="P55" s="11" t="s">
        <v>76</v>
      </c>
    </row>
    <row r="56" spans="2:16" x14ac:dyDescent="0.15">
      <c r="B56" s="56"/>
      <c r="C56" s="25" t="s">
        <v>61</v>
      </c>
      <c r="D56" s="9" t="s">
        <v>76</v>
      </c>
      <c r="E56" s="10" t="s">
        <v>76</v>
      </c>
      <c r="F56" s="10" t="s">
        <v>76</v>
      </c>
      <c r="G56" s="10" t="s">
        <v>76</v>
      </c>
      <c r="H56" s="10" t="s">
        <v>76</v>
      </c>
      <c r="I56" s="10" t="s">
        <v>76</v>
      </c>
      <c r="J56" s="10" t="s">
        <v>76</v>
      </c>
      <c r="K56" s="10" t="s">
        <v>76</v>
      </c>
      <c r="L56" s="10" t="s">
        <v>76</v>
      </c>
      <c r="M56" s="10" t="s">
        <v>76</v>
      </c>
      <c r="N56" s="10" t="s">
        <v>76</v>
      </c>
      <c r="O56" s="10" t="s">
        <v>76</v>
      </c>
      <c r="P56" s="11" t="s">
        <v>76</v>
      </c>
    </row>
    <row r="57" spans="2:16" ht="14.25" thickBot="1" x14ac:dyDescent="0.2">
      <c r="B57" s="57"/>
      <c r="C57" s="28" t="s">
        <v>13</v>
      </c>
      <c r="D57" s="13" t="s">
        <v>76</v>
      </c>
      <c r="E57" s="14" t="s">
        <v>76</v>
      </c>
      <c r="F57" s="14" t="s">
        <v>76</v>
      </c>
      <c r="G57" s="14" t="s">
        <v>76</v>
      </c>
      <c r="H57" s="14" t="s">
        <v>76</v>
      </c>
      <c r="I57" s="14" t="s">
        <v>76</v>
      </c>
      <c r="J57" s="14" t="s">
        <v>76</v>
      </c>
      <c r="K57" s="14" t="s">
        <v>76</v>
      </c>
      <c r="L57" s="14" t="s">
        <v>76</v>
      </c>
      <c r="M57" s="14" t="s">
        <v>76</v>
      </c>
      <c r="N57" s="14" t="s">
        <v>76</v>
      </c>
      <c r="O57" s="14" t="s">
        <v>76</v>
      </c>
      <c r="P57" s="15" t="s">
        <v>76</v>
      </c>
    </row>
    <row r="58" spans="2:16" ht="14.25" thickBot="1" x14ac:dyDescent="0.2">
      <c r="B58" s="72" t="s">
        <v>62</v>
      </c>
      <c r="C58" s="73"/>
      <c r="D58" s="23">
        <f>D16+D25+D38+D45+D51+D52</f>
        <v>20</v>
      </c>
      <c r="E58" s="24">
        <f>E16+E25+E38+E45+E51+E52</f>
        <v>60</v>
      </c>
      <c r="F58" s="24">
        <f t="shared" ref="F58:P58" si="7">F16+F25+F38+F45+F51+F52</f>
        <v>974</v>
      </c>
      <c r="G58" s="24">
        <f t="shared" si="7"/>
        <v>1</v>
      </c>
      <c r="H58" s="24">
        <f t="shared" si="7"/>
        <v>0</v>
      </c>
      <c r="I58" s="24">
        <f t="shared" si="7"/>
        <v>12</v>
      </c>
      <c r="J58" s="24">
        <f t="shared" si="7"/>
        <v>2</v>
      </c>
      <c r="K58" s="24">
        <f t="shared" si="7"/>
        <v>32</v>
      </c>
      <c r="L58" s="24">
        <f t="shared" si="7"/>
        <v>0</v>
      </c>
      <c r="M58" s="24">
        <f t="shared" si="7"/>
        <v>1</v>
      </c>
      <c r="N58" s="24">
        <f t="shared" si="7"/>
        <v>2</v>
      </c>
      <c r="O58" s="24">
        <f t="shared" si="7"/>
        <v>35</v>
      </c>
      <c r="P58" s="22">
        <f t="shared" si="7"/>
        <v>1139</v>
      </c>
    </row>
  </sheetData>
  <mergeCells count="11">
    <mergeCell ref="B39:B45"/>
    <mergeCell ref="B2:C3"/>
    <mergeCell ref="D2:P2"/>
    <mergeCell ref="B4:B16"/>
    <mergeCell ref="B17:B25"/>
    <mergeCell ref="B26:B38"/>
    <mergeCell ref="B46:B51"/>
    <mergeCell ref="B52:C52"/>
    <mergeCell ref="B53:C53"/>
    <mergeCell ref="B54:B57"/>
    <mergeCell ref="B58:C58"/>
  </mergeCells>
  <phoneticPr fontId="1"/>
  <pageMargins left="0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5-1</vt:lpstr>
      <vt:lpstr>5-2</vt:lpstr>
      <vt:lpstr>5-3</vt:lpstr>
      <vt:lpstr>5-4</vt:lpstr>
      <vt:lpstr>'5-1'!Print_Area</vt:lpstr>
      <vt:lpstr>'5-2'!Print_Area</vt:lpstr>
      <vt:lpstr>'5-3'!Print_Area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2017-11-14T01:38:23Z</dcterms:modified>
</cp:coreProperties>
</file>