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75" windowWidth="19200" windowHeight="12045" activeTab="1"/>
  </bookViews>
  <sheets>
    <sheet name="1-1" sheetId="1" r:id="rId1"/>
    <sheet name="1-2" sheetId="2" r:id="rId2"/>
    <sheet name="1-3" sheetId="3" r:id="rId3"/>
  </sheets>
  <definedNames>
    <definedName name="_xlnm.Print_Area" localSheetId="2">'1-3'!$A$1:$U$25</definedName>
  </definedNames>
  <calcPr calcId="162913"/>
</workbook>
</file>

<file path=xl/calcChain.xml><?xml version="1.0" encoding="utf-8"?>
<calcChain xmlns="http://schemas.openxmlformats.org/spreadsheetml/2006/main">
  <c r="I13" i="3" l="1"/>
  <c r="I22" i="3" l="1"/>
  <c r="U24" i="3"/>
  <c r="T24" i="3"/>
  <c r="S24" i="3"/>
  <c r="R24" i="3"/>
  <c r="Q24" i="3"/>
  <c r="P24" i="3"/>
  <c r="O24" i="3"/>
  <c r="N24" i="3"/>
  <c r="M24" i="3"/>
  <c r="L24" i="3"/>
  <c r="K24" i="3"/>
  <c r="J24" i="3"/>
  <c r="U21" i="3"/>
  <c r="T21" i="3"/>
  <c r="S21" i="3"/>
  <c r="R21" i="3"/>
  <c r="Q21" i="3"/>
  <c r="P21" i="3"/>
  <c r="O21" i="3"/>
  <c r="N21" i="3"/>
  <c r="M21" i="3"/>
  <c r="L21" i="3"/>
  <c r="K21" i="3"/>
  <c r="J21" i="3"/>
  <c r="U18" i="3"/>
  <c r="T18" i="3"/>
  <c r="S18" i="3"/>
  <c r="R18" i="3"/>
  <c r="Q18" i="3"/>
  <c r="P18" i="3"/>
  <c r="O18" i="3"/>
  <c r="N18" i="3"/>
  <c r="M18" i="3"/>
  <c r="L18" i="3"/>
  <c r="K18" i="3"/>
  <c r="J18" i="3"/>
  <c r="U15" i="3"/>
  <c r="T15" i="3"/>
  <c r="S15" i="3"/>
  <c r="R15" i="3"/>
  <c r="Q15" i="3"/>
  <c r="P15" i="3"/>
  <c r="O15" i="3"/>
  <c r="N15" i="3"/>
  <c r="M15" i="3"/>
  <c r="L15" i="3"/>
  <c r="K15" i="3"/>
  <c r="J15" i="3"/>
  <c r="U12" i="3"/>
  <c r="T12" i="3"/>
  <c r="S12" i="3"/>
  <c r="R12" i="3"/>
  <c r="Q12" i="3"/>
  <c r="P12" i="3"/>
  <c r="O12" i="3"/>
  <c r="N12" i="3"/>
  <c r="M12" i="3"/>
  <c r="L12" i="3"/>
  <c r="K12" i="3"/>
  <c r="J12" i="3"/>
  <c r="U9" i="3"/>
  <c r="T9" i="3"/>
  <c r="S9" i="3"/>
  <c r="S25" i="3" s="1"/>
  <c r="R9" i="3"/>
  <c r="Q9" i="3"/>
  <c r="P9" i="3"/>
  <c r="O9" i="3"/>
  <c r="O25" i="3" s="1"/>
  <c r="N9" i="3"/>
  <c r="M9" i="3"/>
  <c r="L9" i="3"/>
  <c r="K9" i="3"/>
  <c r="K25" i="3" s="1"/>
  <c r="J9" i="3"/>
  <c r="K6" i="3"/>
  <c r="L6" i="3"/>
  <c r="M6" i="3"/>
  <c r="M25" i="3" s="1"/>
  <c r="N6" i="3"/>
  <c r="O6" i="3"/>
  <c r="P6" i="3"/>
  <c r="Q6" i="3"/>
  <c r="R6" i="3"/>
  <c r="S6" i="3"/>
  <c r="T6" i="3"/>
  <c r="T25" i="3" s="1"/>
  <c r="U6" i="3"/>
  <c r="J6" i="3"/>
  <c r="P25" i="3"/>
  <c r="Q25" i="3"/>
  <c r="U25" i="3"/>
  <c r="I23" i="3"/>
  <c r="I24" i="3" s="1"/>
  <c r="I20" i="3"/>
  <c r="I19" i="3"/>
  <c r="I21" i="3" s="1"/>
  <c r="I17" i="3"/>
  <c r="I16" i="3"/>
  <c r="I18" i="3" s="1"/>
  <c r="I14" i="3"/>
  <c r="I15" i="3" s="1"/>
  <c r="I11" i="3"/>
  <c r="I10" i="3"/>
  <c r="I8" i="3"/>
  <c r="I7" i="3"/>
  <c r="I5" i="3"/>
  <c r="I4" i="3"/>
  <c r="I6" i="3" s="1"/>
  <c r="N25" i="3" l="1"/>
  <c r="I9" i="3"/>
  <c r="L25" i="3"/>
  <c r="I12" i="3"/>
  <c r="J25" i="3"/>
  <c r="I25" i="3" s="1"/>
  <c r="R25" i="3"/>
</calcChain>
</file>

<file path=xl/sharedStrings.xml><?xml version="1.0" encoding="utf-8"?>
<sst xmlns="http://schemas.openxmlformats.org/spreadsheetml/2006/main" count="112" uniqueCount="59">
  <si>
    <t>総　件　数</t>
  </si>
  <si>
    <t>疾　　　病</t>
  </si>
  <si>
    <t>男</t>
  </si>
  <si>
    <t>女</t>
  </si>
  <si>
    <t>合　　計</t>
  </si>
  <si>
    <t>各教科等</t>
    <rPh sb="0" eb="3">
      <t>カクキョウカ</t>
    </rPh>
    <rPh sb="3" eb="4">
      <t>ナド</t>
    </rPh>
    <phoneticPr fontId="4"/>
  </si>
  <si>
    <t>課外指導</t>
  </si>
  <si>
    <t>休憩時間</t>
  </si>
  <si>
    <t>学校行事</t>
  </si>
  <si>
    <t>総　数</t>
  </si>
  <si>
    <t>夏季
休業</t>
    <rPh sb="0" eb="2">
      <t>カキ</t>
    </rPh>
    <rPh sb="3" eb="5">
      <t>キュウギョウ</t>
    </rPh>
    <phoneticPr fontId="4"/>
  </si>
  <si>
    <t>秋季
休業</t>
    <rPh sb="0" eb="2">
      <t>シュウキ</t>
    </rPh>
    <rPh sb="3" eb="5">
      <t>キュウギョウ</t>
    </rPh>
    <phoneticPr fontId="4"/>
  </si>
  <si>
    <t>冬季
休業</t>
    <rPh sb="0" eb="2">
      <t>トウキ</t>
    </rPh>
    <rPh sb="3" eb="5">
      <t>キュウギョウ</t>
    </rPh>
    <phoneticPr fontId="4"/>
  </si>
  <si>
    <t>春季
休業</t>
    <rPh sb="0" eb="2">
      <t>シュンキ</t>
    </rPh>
    <rPh sb="3" eb="5">
      <t>キュウギョウ</t>
    </rPh>
    <phoneticPr fontId="4"/>
  </si>
  <si>
    <t>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</si>
  <si>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</si>
  <si>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</si>
  <si>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</si>
  <si>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</si>
  <si>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</si>
  <si>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</si>
  <si>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</si>
  <si>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</si>
  <si>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</si>
  <si>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</si>
  <si>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</si>
  <si>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</si>
  <si>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小学校</t>
    <rPh sb="1" eb="3">
      <t>ガッコウ</t>
    </rPh>
    <phoneticPr fontId="4"/>
  </si>
  <si>
    <t>高等学校</t>
    <rPh sb="1" eb="2">
      <t>トウ</t>
    </rPh>
    <phoneticPr fontId="4"/>
  </si>
  <si>
    <t>高等専
門学校</t>
    <rPh sb="2" eb="3">
      <t>セン</t>
    </rPh>
    <rPh sb="4" eb="5">
      <t>モン</t>
    </rPh>
    <rPh sb="5" eb="7">
      <t>ガッコウ</t>
    </rPh>
    <phoneticPr fontId="4"/>
  </si>
  <si>
    <t>幼稚園</t>
    <rPh sb="0" eb="3">
      <t>ヨウチエン</t>
    </rPh>
    <phoneticPr fontId="4"/>
  </si>
  <si>
    <t>負傷・疾病</t>
    <rPh sb="3" eb="5">
      <t>シッペイ</t>
    </rPh>
    <phoneticPr fontId="4"/>
  </si>
  <si>
    <t xml:space="preserve"> 幼保連携型認定こども園</t>
    <rPh sb="1" eb="12">
      <t>ヨウホ</t>
    </rPh>
    <phoneticPr fontId="4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</si>
  <si>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4"/>
  </si>
  <si>
    <t>総計</t>
  </si>
  <si>
    <t>１－１　負傷・疾病の男女別件数表</t>
    <phoneticPr fontId="1"/>
  </si>
  <si>
    <t>区　　分</t>
    <phoneticPr fontId="4"/>
  </si>
  <si>
    <t>負　　　傷</t>
    <phoneticPr fontId="4"/>
  </si>
  <si>
    <t>合　　計</t>
    <phoneticPr fontId="4"/>
  </si>
  <si>
    <t xml:space="preserve"> 小   学   校</t>
    <phoneticPr fontId="4"/>
  </si>
  <si>
    <t xml:space="preserve"> 中   学   校</t>
    <phoneticPr fontId="4"/>
  </si>
  <si>
    <t xml:space="preserve"> 高 等  学 校</t>
    <phoneticPr fontId="4"/>
  </si>
  <si>
    <t xml:space="preserve"> 高等専門学校</t>
    <phoneticPr fontId="4"/>
  </si>
  <si>
    <t xml:space="preserve"> 幼   稚   園</t>
    <phoneticPr fontId="4"/>
  </si>
  <si>
    <t xml:space="preserve"> 保   育   所</t>
    <phoneticPr fontId="4"/>
  </si>
  <si>
    <t xml:space="preserve"> 合        計</t>
    <phoneticPr fontId="4"/>
  </si>
  <si>
    <t>区　分</t>
    <phoneticPr fontId="4"/>
  </si>
  <si>
    <t>授　　業　　実　　施　　期　　間</t>
    <phoneticPr fontId="4"/>
  </si>
  <si>
    <t>中学校</t>
    <phoneticPr fontId="4"/>
  </si>
  <si>
    <t>保育所</t>
    <rPh sb="0" eb="2">
      <t>ホイク</t>
    </rPh>
    <rPh sb="2" eb="3">
      <t>ショ</t>
    </rPh>
    <phoneticPr fontId="4"/>
  </si>
  <si>
    <t>１－３　負傷・疾病の時期別、月別件数表</t>
    <phoneticPr fontId="1"/>
  </si>
  <si>
    <t>１－２　負傷・疾病の場合別件数表</t>
    <phoneticPr fontId="1"/>
  </si>
  <si>
    <t>学　校　の　管　理　下　の　範　囲</t>
    <phoneticPr fontId="4"/>
  </si>
  <si>
    <t>特　別　活　動</t>
    <phoneticPr fontId="4"/>
  </si>
  <si>
    <t>寄宿舎に
あるとき</t>
    <phoneticPr fontId="4"/>
  </si>
  <si>
    <t>技能連携
授業中</t>
    <phoneticPr fontId="4"/>
  </si>
  <si>
    <t>通学中
(通園中)</t>
    <phoneticPr fontId="4"/>
  </si>
  <si>
    <t>除学校行事</t>
    <phoneticPr fontId="4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</si>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</sst>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8">
    <xf numFmtId="0" fontId="0" fillId="0" borderId="0" xfId="0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0" fontId="5" fillId="0" borderId="34" xfId="1" applyFont="1" applyBorder="1" applyAlignment="1">
      <alignment horizontal="center" wrapText="1"/>
    </xf>
    <xf numFmtId="3" fontId="5" fillId="0" borderId="9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1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0" fontId="5" fillId="0" borderId="16" xfId="1" applyFont="1" applyBorder="1" applyAlignment="1">
      <alignment horizontal="center" wrapText="1"/>
    </xf>
    <xf numFmtId="3" fontId="5" fillId="0" borderId="36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wrapText="1"/>
    </xf>
    <xf numFmtId="3" fontId="5" fillId="0" borderId="38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5" fillId="0" borderId="40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35" xfId="1" applyFont="1" applyBorder="1" applyAlignment="1">
      <alignment horizont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1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6" fontId="3" fillId="0" borderId="15" xfId="1" applyNumberFormat="1" applyFont="1" applyBorder="1" applyAlignment="1">
      <alignment horizontal="right" vertical="center"/>
    </xf>
    <xf numFmtId="0" fontId="3" fillId="0" borderId="16" xfId="1" applyFont="1" applyBorder="1" applyAlignment="1">
      <alignment vertical="center"/>
    </xf>
    <xf numFmtId="176" fontId="3" fillId="0" borderId="17" xfId="1" applyNumberFormat="1" applyFont="1" applyBorder="1" applyAlignment="1">
      <alignment horizontal="right" vertical="center"/>
    </xf>
    <xf numFmtId="176" fontId="3" fillId="0" borderId="18" xfId="1" applyNumberFormat="1" applyFont="1" applyBorder="1" applyAlignment="1">
      <alignment horizontal="right" vertical="center"/>
    </xf>
    <xf numFmtId="176" fontId="3" fillId="0" borderId="19" xfId="1" applyNumberFormat="1" applyFont="1" applyBorder="1" applyAlignment="1">
      <alignment horizontal="right" vertical="center"/>
    </xf>
    <xf numFmtId="176" fontId="3" fillId="0" borderId="24" xfId="1" applyNumberFormat="1" applyFont="1" applyBorder="1" applyAlignment="1">
      <alignment horizontal="right" vertical="center"/>
    </xf>
    <xf numFmtId="0" fontId="6" fillId="0" borderId="43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176" fontId="3" fillId="0" borderId="44" xfId="1" applyNumberFormat="1" applyFont="1" applyBorder="1" applyAlignment="1">
      <alignment horizontal="right" vertical="center"/>
    </xf>
    <xf numFmtId="176" fontId="3" fillId="0" borderId="20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center" wrapText="1"/>
    </xf>
    <xf numFmtId="3" fontId="5" fillId="0" borderId="31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3" fillId="0" borderId="7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3" fontId="5" fillId="0" borderId="47" xfId="1" applyNumberFormat="1" applyFont="1" applyBorder="1" applyAlignment="1">
      <alignment horizontal="right" vertical="center"/>
    </xf>
    <xf numFmtId="3" fontId="5" fillId="0" borderId="48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49" xfId="1" applyNumberFormat="1" applyFont="1" applyBorder="1" applyAlignment="1">
      <alignment horizontal="right" vertical="center"/>
    </xf>
    <xf numFmtId="3" fontId="5" fillId="0" borderId="44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51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52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0" fontId="3" fillId="0" borderId="10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6" fillId="0" borderId="27" xfId="0" applyFont="1" applyFill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C13" sqref="C13"/>
    </sheetView>
  </sheetViews>
  <sheetFormatPr defaultRowHeight="13.5" x14ac:dyDescent="0.15"/>
  <cols>
    <col min="1" max="1" width="1.375" style="1" customWidth="1"/>
    <col min="2" max="2" width="22.5" style="1" customWidth="1"/>
    <col min="3" max="3" width="10.375" style="1" bestFit="1" customWidth="1"/>
    <col min="4" max="5" width="9" style="1"/>
    <col min="6" max="6" width="10.375" style="1" bestFit="1" customWidth="1"/>
    <col min="7" max="16384" width="9" style="1"/>
  </cols>
  <sheetData>
    <row r="1" spans="2:11" ht="14.25" customHeight="1" thickBot="1" x14ac:dyDescent="0.2">
      <c r="B1" s="1" t="s">
        <v>35</v>
      </c>
    </row>
    <row r="2" spans="2:11" x14ac:dyDescent="0.15">
      <c r="B2" s="62" t="s">
        <v>36</v>
      </c>
      <c r="C2" s="64" t="s">
        <v>0</v>
      </c>
      <c r="D2" s="65"/>
      <c r="E2" s="66"/>
      <c r="F2" s="64" t="s">
        <v>37</v>
      </c>
      <c r="G2" s="65"/>
      <c r="H2" s="66"/>
      <c r="I2" s="65" t="s">
        <v>1</v>
      </c>
      <c r="J2" s="65"/>
      <c r="K2" s="66"/>
    </row>
    <row r="3" spans="2:11" x14ac:dyDescent="0.15">
      <c r="B3" s="63"/>
      <c r="C3" s="21" t="s">
        <v>38</v>
      </c>
      <c r="D3" s="45" t="s">
        <v>2</v>
      </c>
      <c r="E3" s="22" t="s">
        <v>3</v>
      </c>
      <c r="F3" s="21" t="s">
        <v>4</v>
      </c>
      <c r="G3" s="45" t="s">
        <v>2</v>
      </c>
      <c r="H3" s="22" t="s">
        <v>3</v>
      </c>
      <c r="I3" s="21" t="s">
        <v>4</v>
      </c>
      <c r="J3" s="45" t="s">
        <v>2</v>
      </c>
      <c r="K3" s="22" t="s">
        <v>3</v>
      </c>
    </row>
    <row r="4" spans="2:11" ht="15" customHeight="1" x14ac:dyDescent="0.15">
      <c r="B4" s="23" t="s">
        <v>39</v>
      </c>
      <c r="C4" s="24">
        <v>359950</v>
      </c>
      <c r="D4" s="25">
        <v>219943</v>
      </c>
      <c r="E4" s="26">
        <v>140007</v>
      </c>
      <c r="F4" s="24">
        <v>339107</v>
      </c>
      <c r="G4" s="25">
        <v>207834</v>
      </c>
      <c r="H4" s="26">
        <v>131273</v>
      </c>
      <c r="I4" s="24">
        <v>20843</v>
      </c>
      <c r="J4" s="25">
        <v>12109</v>
      </c>
      <c r="K4" s="26">
        <v>8734</v>
      </c>
    </row>
    <row r="5" spans="2:11" ht="15" customHeight="1" x14ac:dyDescent="0.15">
      <c r="B5" s="23" t="s">
        <v>40</v>
      </c>
      <c r="C5" s="24">
        <v>359703</v>
      </c>
      <c r="D5" s="25">
        <v>209282</v>
      </c>
      <c r="E5" s="26">
        <v>150421</v>
      </c>
      <c r="F5" s="24">
        <v>329057</v>
      </c>
      <c r="G5" s="25">
        <v>192486</v>
      </c>
      <c r="H5" s="26">
        <v>136571</v>
      </c>
      <c r="I5" s="24">
        <v>30646</v>
      </c>
      <c r="J5" s="25">
        <v>16796</v>
      </c>
      <c r="K5" s="26">
        <v>13850</v>
      </c>
    </row>
    <row r="6" spans="2:11" ht="15" customHeight="1" x14ac:dyDescent="0.15">
      <c r="B6" s="23" t="s">
        <v>41</v>
      </c>
      <c r="C6" s="24">
        <v>266588</v>
      </c>
      <c r="D6" s="25">
        <v>165459</v>
      </c>
      <c r="E6" s="26">
        <v>101129</v>
      </c>
      <c r="F6" s="24">
        <v>237839</v>
      </c>
      <c r="G6" s="25">
        <v>148225</v>
      </c>
      <c r="H6" s="26">
        <v>89614</v>
      </c>
      <c r="I6" s="24">
        <v>28749</v>
      </c>
      <c r="J6" s="25">
        <v>17234</v>
      </c>
      <c r="K6" s="26">
        <v>11515</v>
      </c>
    </row>
    <row r="7" spans="2:11" ht="15" customHeight="1" x14ac:dyDescent="0.15">
      <c r="B7" s="23" t="s">
        <v>42</v>
      </c>
      <c r="C7" s="24">
        <v>2523</v>
      </c>
      <c r="D7" s="25">
        <v>2147</v>
      </c>
      <c r="E7" s="26">
        <v>376</v>
      </c>
      <c r="F7" s="24">
        <v>2309</v>
      </c>
      <c r="G7" s="25">
        <v>1970</v>
      </c>
      <c r="H7" s="26">
        <v>339</v>
      </c>
      <c r="I7" s="24">
        <v>214</v>
      </c>
      <c r="J7" s="25">
        <v>177</v>
      </c>
      <c r="K7" s="26">
        <v>37</v>
      </c>
    </row>
    <row r="8" spans="2:11" ht="15" customHeight="1" x14ac:dyDescent="0.15">
      <c r="B8" s="23" t="s">
        <v>43</v>
      </c>
      <c r="C8" s="24">
        <v>18279</v>
      </c>
      <c r="D8" s="25">
        <v>11344</v>
      </c>
      <c r="E8" s="26">
        <v>6935</v>
      </c>
      <c r="F8" s="24">
        <v>16929</v>
      </c>
      <c r="G8" s="25">
        <v>10508</v>
      </c>
      <c r="H8" s="26">
        <v>6421</v>
      </c>
      <c r="I8" s="24">
        <v>1350</v>
      </c>
      <c r="J8" s="25">
        <v>836</v>
      </c>
      <c r="K8" s="26">
        <v>514</v>
      </c>
    </row>
    <row r="9" spans="2:11" ht="15" customHeight="1" x14ac:dyDescent="0.15">
      <c r="B9" s="23" t="s">
        <v>32</v>
      </c>
      <c r="C9" s="24">
        <v>7138</v>
      </c>
      <c r="D9" s="25">
        <v>4447</v>
      </c>
      <c r="E9" s="26">
        <v>2691</v>
      </c>
      <c r="F9" s="24">
        <v>6473</v>
      </c>
      <c r="G9" s="25">
        <v>4024</v>
      </c>
      <c r="H9" s="26">
        <v>2449</v>
      </c>
      <c r="I9" s="24">
        <v>665</v>
      </c>
      <c r="J9" s="25">
        <v>423</v>
      </c>
      <c r="K9" s="26">
        <v>242</v>
      </c>
    </row>
    <row r="10" spans="2:11" ht="15" customHeight="1" x14ac:dyDescent="0.15">
      <c r="B10" s="27" t="s">
        <v>44</v>
      </c>
      <c r="C10" s="28">
        <v>39781</v>
      </c>
      <c r="D10" s="29">
        <v>24422</v>
      </c>
      <c r="E10" s="30">
        <v>15359</v>
      </c>
      <c r="F10" s="28">
        <v>36080</v>
      </c>
      <c r="G10" s="29">
        <v>22157</v>
      </c>
      <c r="H10" s="30">
        <v>13923</v>
      </c>
      <c r="I10" s="28">
        <v>3701</v>
      </c>
      <c r="J10" s="29">
        <v>2265</v>
      </c>
      <c r="K10" s="30">
        <v>1436</v>
      </c>
    </row>
    <row r="11" spans="2:11" ht="14.25" thickBot="1" x14ac:dyDescent="0.2">
      <c r="B11" s="31" t="s">
        <v>45</v>
      </c>
      <c r="C11" s="32">
        <v>1053962</v>
      </c>
      <c r="D11" s="33">
        <v>637044</v>
      </c>
      <c r="E11" s="34">
        <v>416918</v>
      </c>
      <c r="F11" s="32">
        <v>967794</v>
      </c>
      <c r="G11" s="33">
        <v>587204</v>
      </c>
      <c r="H11" s="34">
        <v>380590</v>
      </c>
      <c r="I11" s="32">
        <v>86168</v>
      </c>
      <c r="J11" s="33">
        <v>49840</v>
      </c>
      <c r="K11" s="34">
        <v>36328</v>
      </c>
    </row>
    <row r="12" spans="2:11" x14ac:dyDescent="0.15">
      <c r="K12" s="44"/>
    </row>
  </sheetData>
  <mergeCells count="4">
    <mergeCell ref="B2:B3"/>
    <mergeCell ref="C2:E2"/>
    <mergeCell ref="F2:H2"/>
    <mergeCell ref="I2:K2"/>
  </mergeCells>
  <phoneticPr fontId="1"/>
  <pageMargins left="0.23622047244094491" right="3.937007874015748E-2" top="0.55118110236220474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workbookViewId="0">
      <selection activeCell="F14" sqref="F14"/>
    </sheetView>
  </sheetViews>
  <sheetFormatPr defaultRowHeight="13.5" x14ac:dyDescent="0.15"/>
  <cols>
    <col min="1" max="1" width="3" style="1" customWidth="1"/>
    <col min="2" max="2" width="22.25" style="1" customWidth="1"/>
    <col min="3" max="3" width="10.375" style="1" bestFit="1" customWidth="1"/>
    <col min="4" max="4" width="9" style="1"/>
    <col min="5" max="5" width="10.375" style="1" customWidth="1"/>
    <col min="6" max="8" width="9" style="1"/>
    <col min="9" max="9" width="8.875" style="1" bestFit="1" customWidth="1"/>
    <col min="10" max="10" width="9" style="1"/>
    <col min="11" max="11" width="8.375" style="1" bestFit="1" customWidth="1"/>
    <col min="12" max="16384" width="9" style="1"/>
  </cols>
  <sheetData>
    <row r="1" spans="2:11" ht="14.25" thickBot="1" x14ac:dyDescent="0.2">
      <c r="B1" s="1" t="s">
        <v>51</v>
      </c>
    </row>
    <row r="2" spans="2:11" ht="15" customHeight="1" x14ac:dyDescent="0.15">
      <c r="B2" s="67" t="s">
        <v>36</v>
      </c>
      <c r="C2" s="70" t="s">
        <v>52</v>
      </c>
      <c r="D2" s="65"/>
      <c r="E2" s="65"/>
      <c r="F2" s="65"/>
      <c r="G2" s="65"/>
      <c r="H2" s="65"/>
      <c r="I2" s="65"/>
      <c r="J2" s="65"/>
      <c r="K2" s="66"/>
    </row>
    <row r="3" spans="2:11" ht="15" customHeight="1" x14ac:dyDescent="0.15">
      <c r="B3" s="68"/>
      <c r="C3" s="71" t="s">
        <v>38</v>
      </c>
      <c r="D3" s="71" t="s">
        <v>5</v>
      </c>
      <c r="E3" s="74" t="s">
        <v>53</v>
      </c>
      <c r="F3" s="74"/>
      <c r="G3" s="74" t="s">
        <v>6</v>
      </c>
      <c r="H3" s="71" t="s">
        <v>7</v>
      </c>
      <c r="I3" s="71" t="s">
        <v>54</v>
      </c>
      <c r="J3" s="71" t="s">
        <v>55</v>
      </c>
      <c r="K3" s="75" t="s">
        <v>56</v>
      </c>
    </row>
    <row r="4" spans="2:11" ht="24" customHeight="1" x14ac:dyDescent="0.15">
      <c r="B4" s="69"/>
      <c r="C4" s="72"/>
      <c r="D4" s="73"/>
      <c r="E4" s="45" t="s">
        <v>57</v>
      </c>
      <c r="F4" s="45" t="s">
        <v>8</v>
      </c>
      <c r="G4" s="74"/>
      <c r="H4" s="72"/>
      <c r="I4" s="72"/>
      <c r="J4" s="72"/>
      <c r="K4" s="76"/>
    </row>
    <row r="5" spans="2:11" ht="15" customHeight="1" x14ac:dyDescent="0.15">
      <c r="B5" s="59" t="s">
        <v>39</v>
      </c>
      <c r="C5" s="25">
        <v>359950</v>
      </c>
      <c r="D5" s="25">
        <v>102321</v>
      </c>
      <c r="E5" s="25">
        <v>33551</v>
      </c>
      <c r="F5" s="40">
        <v>14062</v>
      </c>
      <c r="G5" s="40">
        <v>9841</v>
      </c>
      <c r="H5" s="25">
        <v>171880</v>
      </c>
      <c r="I5" s="25">
        <v>51</v>
      </c>
      <c r="J5" s="25" t="s">
        <v>58</v>
      </c>
      <c r="K5" s="26">
        <v>28244</v>
      </c>
    </row>
    <row r="6" spans="2:11" ht="15" customHeight="1" x14ac:dyDescent="0.15">
      <c r="B6" s="59" t="s">
        <v>40</v>
      </c>
      <c r="C6" s="25">
        <v>359703</v>
      </c>
      <c r="D6" s="25">
        <v>89603</v>
      </c>
      <c r="E6" s="25">
        <v>9132</v>
      </c>
      <c r="F6" s="25">
        <v>20805</v>
      </c>
      <c r="G6" s="25">
        <v>186324</v>
      </c>
      <c r="H6" s="25">
        <v>43197</v>
      </c>
      <c r="I6" s="25">
        <v>166</v>
      </c>
      <c r="J6" s="25" t="s">
        <v>58</v>
      </c>
      <c r="K6" s="26">
        <v>10476</v>
      </c>
    </row>
    <row r="7" spans="2:11" ht="15" customHeight="1" x14ac:dyDescent="0.15">
      <c r="B7" s="59" t="s">
        <v>41</v>
      </c>
      <c r="C7" s="25">
        <v>266588</v>
      </c>
      <c r="D7" s="25">
        <v>58444</v>
      </c>
      <c r="E7" s="25">
        <v>2061</v>
      </c>
      <c r="F7" s="25">
        <v>22296</v>
      </c>
      <c r="G7" s="25">
        <v>159953</v>
      </c>
      <c r="H7" s="25">
        <v>11022</v>
      </c>
      <c r="I7" s="25">
        <v>391</v>
      </c>
      <c r="J7" s="25">
        <v>17</v>
      </c>
      <c r="K7" s="26">
        <v>12404</v>
      </c>
    </row>
    <row r="8" spans="2:11" ht="15" customHeight="1" x14ac:dyDescent="0.15">
      <c r="B8" s="59" t="s">
        <v>42</v>
      </c>
      <c r="C8" s="25">
        <v>2523</v>
      </c>
      <c r="D8" s="25">
        <v>611</v>
      </c>
      <c r="E8" s="25">
        <v>89</v>
      </c>
      <c r="F8" s="25">
        <v>155</v>
      </c>
      <c r="G8" s="25">
        <v>1348</v>
      </c>
      <c r="H8" s="25">
        <v>116</v>
      </c>
      <c r="I8" s="25">
        <v>65</v>
      </c>
      <c r="J8" s="25" t="s">
        <v>58</v>
      </c>
      <c r="K8" s="26">
        <v>139</v>
      </c>
    </row>
    <row r="9" spans="2:11" ht="15" customHeight="1" x14ac:dyDescent="0.15">
      <c r="B9" s="59" t="s">
        <v>43</v>
      </c>
      <c r="C9" s="25">
        <v>18279</v>
      </c>
      <c r="D9" s="25">
        <v>17828</v>
      </c>
      <c r="E9" s="25" t="s">
        <v>58</v>
      </c>
      <c r="F9" s="25" t="s">
        <v>58</v>
      </c>
      <c r="G9" s="25" t="s">
        <v>58</v>
      </c>
      <c r="H9" s="25" t="s">
        <v>58</v>
      </c>
      <c r="I9" s="25">
        <v>32</v>
      </c>
      <c r="J9" s="25" t="s">
        <v>58</v>
      </c>
      <c r="K9" s="26">
        <v>419</v>
      </c>
    </row>
    <row r="10" spans="2:11" ht="15" customHeight="1" x14ac:dyDescent="0.15">
      <c r="B10" s="59" t="s">
        <v>32</v>
      </c>
      <c r="C10" s="25">
        <v>7138</v>
      </c>
      <c r="D10" s="25">
        <v>7056</v>
      </c>
      <c r="E10" s="25" t="s">
        <v>58</v>
      </c>
      <c r="F10" s="25" t="s">
        <v>58</v>
      </c>
      <c r="G10" s="25" t="s">
        <v>58</v>
      </c>
      <c r="H10" s="25" t="s">
        <v>58</v>
      </c>
      <c r="I10" s="25">
        <v>6</v>
      </c>
      <c r="J10" s="25" t="s">
        <v>58</v>
      </c>
      <c r="K10" s="26">
        <v>76</v>
      </c>
    </row>
    <row r="11" spans="2:11" ht="15" customHeight="1" x14ac:dyDescent="0.15">
      <c r="B11" s="59" t="s">
        <v>44</v>
      </c>
      <c r="C11" s="25">
        <v>39781</v>
      </c>
      <c r="D11" s="25">
        <v>39374</v>
      </c>
      <c r="E11" s="25" t="s">
        <v>58</v>
      </c>
      <c r="F11" s="25" t="s">
        <v>58</v>
      </c>
      <c r="G11" s="25" t="s">
        <v>58</v>
      </c>
      <c r="H11" s="25" t="s">
        <v>58</v>
      </c>
      <c r="I11" s="25">
        <v>17</v>
      </c>
      <c r="J11" s="25" t="s">
        <v>58</v>
      </c>
      <c r="K11" s="26">
        <v>390</v>
      </c>
    </row>
    <row r="12" spans="2:11" ht="14.25" thickBot="1" x14ac:dyDescent="0.2">
      <c r="B12" s="60" t="s">
        <v>45</v>
      </c>
      <c r="C12" s="35">
        <v>1053962</v>
      </c>
      <c r="D12" s="35">
        <v>315237</v>
      </c>
      <c r="E12" s="35">
        <v>44833</v>
      </c>
      <c r="F12" s="35">
        <v>57318</v>
      </c>
      <c r="G12" s="35">
        <v>357466</v>
      </c>
      <c r="H12" s="35">
        <v>226215</v>
      </c>
      <c r="I12" s="35">
        <v>728</v>
      </c>
      <c r="J12" s="35">
        <v>17</v>
      </c>
      <c r="K12" s="39">
        <v>52148</v>
      </c>
    </row>
    <row r="13" spans="2:11" x14ac:dyDescent="0.15">
      <c r="D13" s="2"/>
      <c r="K13" s="44"/>
    </row>
  </sheetData>
  <mergeCells count="10">
    <mergeCell ref="B2:B4"/>
    <mergeCell ref="C2:K2"/>
    <mergeCell ref="C3:C4"/>
    <mergeCell ref="D3:D4"/>
    <mergeCell ref="E3:F3"/>
    <mergeCell ref="G3:G4"/>
    <mergeCell ref="H3:H4"/>
    <mergeCell ref="I3:I4"/>
    <mergeCell ref="J3:J4"/>
    <mergeCell ref="K3:K4"/>
  </mergeCells>
  <phoneticPr fontId="1"/>
  <pageMargins left="0.23622047244094491" right="3.937007874015748E-2" top="0.55118110236220474" bottom="0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"/>
  <sheetViews>
    <sheetView zoomScaleNormal="100" workbookViewId="0">
      <selection activeCell="G30" sqref="G30"/>
    </sheetView>
  </sheetViews>
  <sheetFormatPr defaultRowHeight="13.5" x14ac:dyDescent="0.15"/>
  <cols>
    <col min="1" max="1" width="2.75" style="1" customWidth="1"/>
    <col min="2" max="2" width="10.125" style="1" customWidth="1"/>
    <col min="3" max="3" width="9" style="1"/>
    <col min="4" max="21" width="8.625" style="1" customWidth="1"/>
    <col min="22" max="16384" width="9" style="1"/>
  </cols>
  <sheetData>
    <row r="1" spans="2:21" ht="14.25" thickBot="1" x14ac:dyDescent="0.2">
      <c r="B1" s="1" t="s">
        <v>50</v>
      </c>
    </row>
    <row r="2" spans="2:21" ht="13.5" customHeight="1" x14ac:dyDescent="0.15">
      <c r="B2" s="77" t="s">
        <v>46</v>
      </c>
      <c r="C2" s="82"/>
      <c r="D2" s="84" t="s">
        <v>9</v>
      </c>
      <c r="E2" s="86" t="s">
        <v>10</v>
      </c>
      <c r="F2" s="86" t="s">
        <v>11</v>
      </c>
      <c r="G2" s="86" t="s">
        <v>12</v>
      </c>
      <c r="H2" s="86" t="s">
        <v>13</v>
      </c>
      <c r="I2" s="80" t="s">
        <v>47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1"/>
    </row>
    <row r="3" spans="2:21" ht="14.25" thickBot="1" x14ac:dyDescent="0.2">
      <c r="B3" s="78"/>
      <c r="C3" s="83"/>
      <c r="D3" s="85"/>
      <c r="E3" s="87"/>
      <c r="F3" s="87"/>
      <c r="G3" s="87"/>
      <c r="H3" s="87"/>
      <c r="I3" s="46" t="s">
        <v>14</v>
      </c>
      <c r="J3" s="47" t="s">
        <v>15</v>
      </c>
      <c r="K3" s="47" t="s">
        <v>16</v>
      </c>
      <c r="L3" s="47" t="s">
        <v>17</v>
      </c>
      <c r="M3" s="47" t="s">
        <v>18</v>
      </c>
      <c r="N3" s="47" t="s">
        <v>19</v>
      </c>
      <c r="O3" s="47" t="s">
        <v>20</v>
      </c>
      <c r="P3" s="47" t="s">
        <v>21</v>
      </c>
      <c r="Q3" s="47" t="s">
        <v>22</v>
      </c>
      <c r="R3" s="47" t="s">
        <v>23</v>
      </c>
      <c r="S3" s="47" t="s">
        <v>24</v>
      </c>
      <c r="T3" s="47" t="s">
        <v>25</v>
      </c>
      <c r="U3" s="48" t="s">
        <v>26</v>
      </c>
    </row>
    <row r="4" spans="2:21" s="38" customFormat="1" ht="15" customHeight="1" x14ac:dyDescent="0.15">
      <c r="B4" s="77" t="s">
        <v>27</v>
      </c>
      <c r="C4" s="41" t="s">
        <v>2</v>
      </c>
      <c r="D4" s="49">
        <v>219943</v>
      </c>
      <c r="E4" s="3">
        <v>1005</v>
      </c>
      <c r="F4" s="3">
        <v>18</v>
      </c>
      <c r="G4" s="3">
        <v>63</v>
      </c>
      <c r="H4" s="3">
        <v>56</v>
      </c>
      <c r="I4" s="3">
        <f>SUM(J4:U4)</f>
        <v>218801</v>
      </c>
      <c r="J4" s="42">
        <v>14222</v>
      </c>
      <c r="K4" s="4">
        <v>21317</v>
      </c>
      <c r="L4" s="4">
        <v>24145</v>
      </c>
      <c r="M4" s="4">
        <v>11693</v>
      </c>
      <c r="N4" s="4">
        <v>1454</v>
      </c>
      <c r="O4" s="4">
        <v>22386</v>
      </c>
      <c r="P4" s="4">
        <v>25478</v>
      </c>
      <c r="Q4" s="4">
        <v>24063</v>
      </c>
      <c r="R4" s="4">
        <v>18464</v>
      </c>
      <c r="S4" s="4">
        <v>15951</v>
      </c>
      <c r="T4" s="4">
        <v>23948</v>
      </c>
      <c r="U4" s="43">
        <v>15680</v>
      </c>
    </row>
    <row r="5" spans="2:21" s="38" customFormat="1" ht="15" customHeight="1" x14ac:dyDescent="0.15">
      <c r="B5" s="78"/>
      <c r="C5" s="5" t="s">
        <v>3</v>
      </c>
      <c r="D5" s="50">
        <v>140007</v>
      </c>
      <c r="E5" s="6">
        <v>821</v>
      </c>
      <c r="F5" s="6">
        <v>9</v>
      </c>
      <c r="G5" s="6">
        <v>65</v>
      </c>
      <c r="H5" s="6">
        <v>61</v>
      </c>
      <c r="I5" s="51">
        <f>SUM(J5:U5)</f>
        <v>139051</v>
      </c>
      <c r="J5" s="7">
        <v>8802</v>
      </c>
      <c r="K5" s="8">
        <v>13798</v>
      </c>
      <c r="L5" s="8">
        <v>15112</v>
      </c>
      <c r="M5" s="8">
        <v>6949</v>
      </c>
      <c r="N5" s="8">
        <v>940</v>
      </c>
      <c r="O5" s="8">
        <v>14301</v>
      </c>
      <c r="P5" s="8">
        <v>16081</v>
      </c>
      <c r="Q5" s="8">
        <v>15673</v>
      </c>
      <c r="R5" s="8">
        <v>12019</v>
      </c>
      <c r="S5" s="8">
        <v>10530</v>
      </c>
      <c r="T5" s="8">
        <v>15282</v>
      </c>
      <c r="U5" s="9">
        <v>9564</v>
      </c>
    </row>
    <row r="6" spans="2:21" s="38" customFormat="1" ht="15" customHeight="1" thickBot="1" x14ac:dyDescent="0.2">
      <c r="B6" s="79"/>
      <c r="C6" s="10" t="s">
        <v>14</v>
      </c>
      <c r="D6" s="52">
        <v>359950</v>
      </c>
      <c r="E6" s="11">
        <v>1826</v>
      </c>
      <c r="F6" s="11">
        <v>27</v>
      </c>
      <c r="G6" s="11">
        <v>128</v>
      </c>
      <c r="H6" s="11">
        <v>117</v>
      </c>
      <c r="I6" s="11">
        <f>SUM(I4:I5)</f>
        <v>357852</v>
      </c>
      <c r="J6" s="12">
        <f>SUM(J4:J5)</f>
        <v>23024</v>
      </c>
      <c r="K6" s="12">
        <f t="shared" ref="K6:U6" si="0">SUM(K4:K5)</f>
        <v>35115</v>
      </c>
      <c r="L6" s="12">
        <f t="shared" si="0"/>
        <v>39257</v>
      </c>
      <c r="M6" s="12">
        <f t="shared" si="0"/>
        <v>18642</v>
      </c>
      <c r="N6" s="12">
        <f t="shared" si="0"/>
        <v>2394</v>
      </c>
      <c r="O6" s="12">
        <f t="shared" si="0"/>
        <v>36687</v>
      </c>
      <c r="P6" s="12">
        <f t="shared" si="0"/>
        <v>41559</v>
      </c>
      <c r="Q6" s="12">
        <f t="shared" si="0"/>
        <v>39736</v>
      </c>
      <c r="R6" s="12">
        <f t="shared" si="0"/>
        <v>30483</v>
      </c>
      <c r="S6" s="12">
        <f t="shared" si="0"/>
        <v>26481</v>
      </c>
      <c r="T6" s="12">
        <f t="shared" si="0"/>
        <v>39230</v>
      </c>
      <c r="U6" s="53">
        <f t="shared" si="0"/>
        <v>25244</v>
      </c>
    </row>
    <row r="7" spans="2:21" ht="15" customHeight="1" x14ac:dyDescent="0.15">
      <c r="B7" s="78" t="s">
        <v>48</v>
      </c>
      <c r="C7" s="13" t="s">
        <v>2</v>
      </c>
      <c r="D7" s="14">
        <v>209282</v>
      </c>
      <c r="E7" s="15">
        <v>10872</v>
      </c>
      <c r="F7" s="15">
        <v>108</v>
      </c>
      <c r="G7" s="15">
        <v>2228</v>
      </c>
      <c r="H7" s="15">
        <v>3165</v>
      </c>
      <c r="I7" s="3">
        <f>SUM(J7:U7)</f>
        <v>192909</v>
      </c>
      <c r="J7" s="16">
        <v>15276</v>
      </c>
      <c r="K7" s="17">
        <v>23834</v>
      </c>
      <c r="L7" s="17">
        <v>23038</v>
      </c>
      <c r="M7" s="17">
        <v>14398</v>
      </c>
      <c r="N7" s="17">
        <v>2623</v>
      </c>
      <c r="O7" s="17">
        <v>22335</v>
      </c>
      <c r="P7" s="17">
        <v>19376</v>
      </c>
      <c r="Q7" s="17">
        <v>15648</v>
      </c>
      <c r="R7" s="17">
        <v>14272</v>
      </c>
      <c r="S7" s="17">
        <v>12696</v>
      </c>
      <c r="T7" s="17">
        <v>15582</v>
      </c>
      <c r="U7" s="18">
        <v>13831</v>
      </c>
    </row>
    <row r="8" spans="2:21" ht="15" customHeight="1" x14ac:dyDescent="0.15">
      <c r="B8" s="78"/>
      <c r="C8" s="5" t="s">
        <v>3</v>
      </c>
      <c r="D8" s="50">
        <v>150421</v>
      </c>
      <c r="E8" s="6">
        <v>7862</v>
      </c>
      <c r="F8" s="6">
        <v>81</v>
      </c>
      <c r="G8" s="6">
        <v>1657</v>
      </c>
      <c r="H8" s="6">
        <v>2126</v>
      </c>
      <c r="I8" s="51">
        <f>SUM(J8:U8)</f>
        <v>138695</v>
      </c>
      <c r="J8" s="7">
        <v>10350</v>
      </c>
      <c r="K8" s="8">
        <v>17315</v>
      </c>
      <c r="L8" s="8">
        <v>16389</v>
      </c>
      <c r="M8" s="8">
        <v>9639</v>
      </c>
      <c r="N8" s="8">
        <v>1909</v>
      </c>
      <c r="O8" s="8">
        <v>16046</v>
      </c>
      <c r="P8" s="8">
        <v>12774</v>
      </c>
      <c r="Q8" s="8">
        <v>10604</v>
      </c>
      <c r="R8" s="8">
        <v>10405</v>
      </c>
      <c r="S8" s="8">
        <v>10238</v>
      </c>
      <c r="T8" s="8">
        <v>12139</v>
      </c>
      <c r="U8" s="9">
        <v>10887</v>
      </c>
    </row>
    <row r="9" spans="2:21" ht="15" customHeight="1" thickBot="1" x14ac:dyDescent="0.2">
      <c r="B9" s="78"/>
      <c r="C9" s="13" t="s">
        <v>14</v>
      </c>
      <c r="D9" s="54">
        <v>359703</v>
      </c>
      <c r="E9" s="19">
        <v>18734</v>
      </c>
      <c r="F9" s="19">
        <v>189</v>
      </c>
      <c r="G9" s="19">
        <v>3885</v>
      </c>
      <c r="H9" s="19">
        <v>5291</v>
      </c>
      <c r="I9" s="11">
        <f>SUM(I7:I8)</f>
        <v>331604</v>
      </c>
      <c r="J9" s="12">
        <f>SUM(J7:J8)</f>
        <v>25626</v>
      </c>
      <c r="K9" s="12">
        <f t="shared" ref="K9" si="1">SUM(K7:K8)</f>
        <v>41149</v>
      </c>
      <c r="L9" s="12">
        <f t="shared" ref="L9" si="2">SUM(L7:L8)</f>
        <v>39427</v>
      </c>
      <c r="M9" s="12">
        <f t="shared" ref="M9" si="3">SUM(M7:M8)</f>
        <v>24037</v>
      </c>
      <c r="N9" s="12">
        <f t="shared" ref="N9" si="4">SUM(N7:N8)</f>
        <v>4532</v>
      </c>
      <c r="O9" s="12">
        <f t="shared" ref="O9" si="5">SUM(O7:O8)</f>
        <v>38381</v>
      </c>
      <c r="P9" s="12">
        <f t="shared" ref="P9" si="6">SUM(P7:P8)</f>
        <v>32150</v>
      </c>
      <c r="Q9" s="12">
        <f t="shared" ref="Q9" si="7">SUM(Q7:Q8)</f>
        <v>26252</v>
      </c>
      <c r="R9" s="12">
        <f t="shared" ref="R9" si="8">SUM(R7:R8)</f>
        <v>24677</v>
      </c>
      <c r="S9" s="12">
        <f t="shared" ref="S9" si="9">SUM(S7:S8)</f>
        <v>22934</v>
      </c>
      <c r="T9" s="12">
        <f t="shared" ref="T9" si="10">SUM(T7:T8)</f>
        <v>27721</v>
      </c>
      <c r="U9" s="53">
        <f t="shared" ref="U9" si="11">SUM(U7:U8)</f>
        <v>24718</v>
      </c>
    </row>
    <row r="10" spans="2:21" s="38" customFormat="1" ht="15" customHeight="1" x14ac:dyDescent="0.15">
      <c r="B10" s="77" t="s">
        <v>28</v>
      </c>
      <c r="C10" s="41" t="s">
        <v>2</v>
      </c>
      <c r="D10" s="49">
        <v>165459</v>
      </c>
      <c r="E10" s="3">
        <v>13512</v>
      </c>
      <c r="F10" s="3">
        <v>83</v>
      </c>
      <c r="G10" s="3">
        <v>3230</v>
      </c>
      <c r="H10" s="3">
        <v>5226</v>
      </c>
      <c r="I10" s="3">
        <f>SUM(J10:U10)</f>
        <v>143408</v>
      </c>
      <c r="J10" s="42">
        <v>13662</v>
      </c>
      <c r="K10" s="4">
        <v>17539</v>
      </c>
      <c r="L10" s="4">
        <v>17281</v>
      </c>
      <c r="M10" s="4">
        <v>10476</v>
      </c>
      <c r="N10" s="4">
        <v>2639</v>
      </c>
      <c r="O10" s="4">
        <v>15511</v>
      </c>
      <c r="P10" s="4">
        <v>14929</v>
      </c>
      <c r="Q10" s="4">
        <v>13922</v>
      </c>
      <c r="R10" s="4">
        <v>9529</v>
      </c>
      <c r="S10" s="4">
        <v>10389</v>
      </c>
      <c r="T10" s="4">
        <v>9698</v>
      </c>
      <c r="U10" s="43">
        <v>7833</v>
      </c>
    </row>
    <row r="11" spans="2:21" s="38" customFormat="1" ht="15" customHeight="1" x14ac:dyDescent="0.15">
      <c r="B11" s="78"/>
      <c r="C11" s="5" t="s">
        <v>3</v>
      </c>
      <c r="D11" s="50">
        <v>101129</v>
      </c>
      <c r="E11" s="6">
        <v>6355</v>
      </c>
      <c r="F11" s="6">
        <v>41</v>
      </c>
      <c r="G11" s="6">
        <v>1543</v>
      </c>
      <c r="H11" s="6">
        <v>2426</v>
      </c>
      <c r="I11" s="51">
        <f>SUM(J11:U11)</f>
        <v>90764</v>
      </c>
      <c r="J11" s="7">
        <v>7979</v>
      </c>
      <c r="K11" s="8">
        <v>10716</v>
      </c>
      <c r="L11" s="8">
        <v>10768</v>
      </c>
      <c r="M11" s="8">
        <v>6605</v>
      </c>
      <c r="N11" s="8">
        <v>1526</v>
      </c>
      <c r="O11" s="8">
        <v>10000</v>
      </c>
      <c r="P11" s="8">
        <v>9097</v>
      </c>
      <c r="Q11" s="8">
        <v>9068</v>
      </c>
      <c r="R11" s="8">
        <v>6324</v>
      </c>
      <c r="S11" s="8">
        <v>7010</v>
      </c>
      <c r="T11" s="8">
        <v>6681</v>
      </c>
      <c r="U11" s="9">
        <v>4990</v>
      </c>
    </row>
    <row r="12" spans="2:21" s="38" customFormat="1" ht="15" customHeight="1" thickBot="1" x14ac:dyDescent="0.2">
      <c r="B12" s="79"/>
      <c r="C12" s="10" t="s">
        <v>14</v>
      </c>
      <c r="D12" s="52">
        <v>266588</v>
      </c>
      <c r="E12" s="11">
        <v>19867</v>
      </c>
      <c r="F12" s="11">
        <v>124</v>
      </c>
      <c r="G12" s="11">
        <v>4773</v>
      </c>
      <c r="H12" s="11">
        <v>7652</v>
      </c>
      <c r="I12" s="11">
        <f>SUM(I10:I11)</f>
        <v>234172</v>
      </c>
      <c r="J12" s="12">
        <f>SUM(J10:J11)</f>
        <v>21641</v>
      </c>
      <c r="K12" s="12">
        <f t="shared" ref="K12" si="12">SUM(K10:K11)</f>
        <v>28255</v>
      </c>
      <c r="L12" s="12">
        <f t="shared" ref="L12" si="13">SUM(L10:L11)</f>
        <v>28049</v>
      </c>
      <c r="M12" s="12">
        <f t="shared" ref="M12" si="14">SUM(M10:M11)</f>
        <v>17081</v>
      </c>
      <c r="N12" s="12">
        <f t="shared" ref="N12" si="15">SUM(N10:N11)</f>
        <v>4165</v>
      </c>
      <c r="O12" s="12">
        <f t="shared" ref="O12" si="16">SUM(O10:O11)</f>
        <v>25511</v>
      </c>
      <c r="P12" s="12">
        <f t="shared" ref="P12" si="17">SUM(P10:P11)</f>
        <v>24026</v>
      </c>
      <c r="Q12" s="12">
        <f t="shared" ref="Q12" si="18">SUM(Q10:Q11)</f>
        <v>22990</v>
      </c>
      <c r="R12" s="12">
        <f t="shared" ref="R12" si="19">SUM(R10:R11)</f>
        <v>15853</v>
      </c>
      <c r="S12" s="12">
        <f t="shared" ref="S12" si="20">SUM(S10:S11)</f>
        <v>17399</v>
      </c>
      <c r="T12" s="12">
        <f t="shared" ref="T12" si="21">SUM(T10:T11)</f>
        <v>16379</v>
      </c>
      <c r="U12" s="53">
        <f t="shared" ref="U12" si="22">SUM(U10:U11)</f>
        <v>12823</v>
      </c>
    </row>
    <row r="13" spans="2:21" ht="15" customHeight="1" x14ac:dyDescent="0.15">
      <c r="B13" s="78" t="s">
        <v>29</v>
      </c>
      <c r="C13" s="13" t="s">
        <v>2</v>
      </c>
      <c r="D13" s="14">
        <v>2147</v>
      </c>
      <c r="E13" s="15">
        <v>171</v>
      </c>
      <c r="F13" s="15">
        <v>3</v>
      </c>
      <c r="G13" s="15">
        <v>17</v>
      </c>
      <c r="H13" s="15">
        <v>106</v>
      </c>
      <c r="I13" s="3">
        <f>SUM(J13:U13)</f>
        <v>1850</v>
      </c>
      <c r="J13" s="16">
        <v>225</v>
      </c>
      <c r="K13" s="17">
        <v>277</v>
      </c>
      <c r="L13" s="17">
        <v>256</v>
      </c>
      <c r="M13" s="17">
        <v>195</v>
      </c>
      <c r="N13" s="17">
        <v>31</v>
      </c>
      <c r="O13" s="17">
        <v>44</v>
      </c>
      <c r="P13" s="17">
        <v>259</v>
      </c>
      <c r="Q13" s="17">
        <v>163</v>
      </c>
      <c r="R13" s="17">
        <v>126</v>
      </c>
      <c r="S13" s="17">
        <v>145</v>
      </c>
      <c r="T13" s="17">
        <v>101</v>
      </c>
      <c r="U13" s="18">
        <v>28</v>
      </c>
    </row>
    <row r="14" spans="2:21" ht="15" customHeight="1" x14ac:dyDescent="0.15">
      <c r="B14" s="78"/>
      <c r="C14" s="5" t="s">
        <v>3</v>
      </c>
      <c r="D14" s="50">
        <v>376</v>
      </c>
      <c r="E14" s="6">
        <v>19</v>
      </c>
      <c r="F14" s="6">
        <v>0</v>
      </c>
      <c r="G14" s="6">
        <v>3</v>
      </c>
      <c r="H14" s="6">
        <v>12</v>
      </c>
      <c r="I14" s="51">
        <f>SUM(J14:U14)</f>
        <v>342</v>
      </c>
      <c r="J14" s="7">
        <v>42</v>
      </c>
      <c r="K14" s="8">
        <v>60</v>
      </c>
      <c r="L14" s="8">
        <v>51</v>
      </c>
      <c r="M14" s="8">
        <v>51</v>
      </c>
      <c r="N14" s="8">
        <v>1</v>
      </c>
      <c r="O14" s="8">
        <v>11</v>
      </c>
      <c r="P14" s="8">
        <v>48</v>
      </c>
      <c r="Q14" s="8">
        <v>33</v>
      </c>
      <c r="R14" s="8">
        <v>16</v>
      </c>
      <c r="S14" s="8">
        <v>18</v>
      </c>
      <c r="T14" s="8">
        <v>7</v>
      </c>
      <c r="U14" s="9">
        <v>4</v>
      </c>
    </row>
    <row r="15" spans="2:21" ht="15" customHeight="1" thickBot="1" x14ac:dyDescent="0.2">
      <c r="B15" s="78"/>
      <c r="C15" s="13" t="s">
        <v>14</v>
      </c>
      <c r="D15" s="54">
        <v>2523</v>
      </c>
      <c r="E15" s="19">
        <v>190</v>
      </c>
      <c r="F15" s="19">
        <v>3</v>
      </c>
      <c r="G15" s="19">
        <v>20</v>
      </c>
      <c r="H15" s="19">
        <v>118</v>
      </c>
      <c r="I15" s="11">
        <f>SUM(I13:I14)</f>
        <v>2192</v>
      </c>
      <c r="J15" s="12">
        <f>SUM(J13:J14)</f>
        <v>267</v>
      </c>
      <c r="K15" s="12">
        <f t="shared" ref="K15" si="23">SUM(K13:K14)</f>
        <v>337</v>
      </c>
      <c r="L15" s="12">
        <f t="shared" ref="L15" si="24">SUM(L13:L14)</f>
        <v>307</v>
      </c>
      <c r="M15" s="12">
        <f t="shared" ref="M15" si="25">SUM(M13:M14)</f>
        <v>246</v>
      </c>
      <c r="N15" s="12">
        <f t="shared" ref="N15" si="26">SUM(N13:N14)</f>
        <v>32</v>
      </c>
      <c r="O15" s="12">
        <f t="shared" ref="O15" si="27">SUM(O13:O14)</f>
        <v>55</v>
      </c>
      <c r="P15" s="12">
        <f t="shared" ref="P15" si="28">SUM(P13:P14)</f>
        <v>307</v>
      </c>
      <c r="Q15" s="12">
        <f t="shared" ref="Q15" si="29">SUM(Q13:Q14)</f>
        <v>196</v>
      </c>
      <c r="R15" s="12">
        <f t="shared" ref="R15" si="30">SUM(R13:R14)</f>
        <v>142</v>
      </c>
      <c r="S15" s="12">
        <f t="shared" ref="S15" si="31">SUM(S13:S14)</f>
        <v>163</v>
      </c>
      <c r="T15" s="12">
        <f t="shared" ref="T15" si="32">SUM(T13:T14)</f>
        <v>108</v>
      </c>
      <c r="U15" s="53">
        <f t="shared" ref="U15" si="33">SUM(U13:U14)</f>
        <v>32</v>
      </c>
    </row>
    <row r="16" spans="2:21" s="38" customFormat="1" ht="15" customHeight="1" x14ac:dyDescent="0.15">
      <c r="B16" s="77" t="s">
        <v>30</v>
      </c>
      <c r="C16" s="41" t="s">
        <v>2</v>
      </c>
      <c r="D16" s="49">
        <v>11344</v>
      </c>
      <c r="E16" s="3">
        <v>101</v>
      </c>
      <c r="F16" s="3">
        <v>0</v>
      </c>
      <c r="G16" s="3">
        <v>12</v>
      </c>
      <c r="H16" s="3">
        <v>29</v>
      </c>
      <c r="I16" s="3">
        <f>SUM(J16:U16)</f>
        <v>11202</v>
      </c>
      <c r="J16" s="42">
        <v>710</v>
      </c>
      <c r="K16" s="4">
        <v>1196</v>
      </c>
      <c r="L16" s="4">
        <v>1231</v>
      </c>
      <c r="M16" s="4">
        <v>645</v>
      </c>
      <c r="N16" s="4">
        <v>165</v>
      </c>
      <c r="O16" s="4">
        <v>1112</v>
      </c>
      <c r="P16" s="4">
        <v>1306</v>
      </c>
      <c r="Q16" s="4">
        <v>1282</v>
      </c>
      <c r="R16" s="4">
        <v>834</v>
      </c>
      <c r="S16" s="4">
        <v>808</v>
      </c>
      <c r="T16" s="4">
        <v>1224</v>
      </c>
      <c r="U16" s="43">
        <v>689</v>
      </c>
    </row>
    <row r="17" spans="2:22" s="38" customFormat="1" ht="15" customHeight="1" x14ac:dyDescent="0.15">
      <c r="B17" s="78"/>
      <c r="C17" s="5" t="s">
        <v>3</v>
      </c>
      <c r="D17" s="50">
        <v>6935</v>
      </c>
      <c r="E17" s="6">
        <v>44</v>
      </c>
      <c r="F17" s="6">
        <v>1</v>
      </c>
      <c r="G17" s="6">
        <v>8</v>
      </c>
      <c r="H17" s="6">
        <v>19</v>
      </c>
      <c r="I17" s="51">
        <f>SUM(J17:U17)</f>
        <v>6863</v>
      </c>
      <c r="J17" s="7">
        <v>454</v>
      </c>
      <c r="K17" s="8">
        <v>718</v>
      </c>
      <c r="L17" s="8">
        <v>781</v>
      </c>
      <c r="M17" s="8">
        <v>407</v>
      </c>
      <c r="N17" s="8">
        <v>94</v>
      </c>
      <c r="O17" s="8">
        <v>662</v>
      </c>
      <c r="P17" s="8">
        <v>789</v>
      </c>
      <c r="Q17" s="8">
        <v>788</v>
      </c>
      <c r="R17" s="8">
        <v>492</v>
      </c>
      <c r="S17" s="8">
        <v>511</v>
      </c>
      <c r="T17" s="8">
        <v>742</v>
      </c>
      <c r="U17" s="9">
        <v>425</v>
      </c>
    </row>
    <row r="18" spans="2:22" s="38" customFormat="1" ht="15" customHeight="1" thickBot="1" x14ac:dyDescent="0.2">
      <c r="B18" s="79"/>
      <c r="C18" s="10" t="s">
        <v>14</v>
      </c>
      <c r="D18" s="52">
        <v>18279</v>
      </c>
      <c r="E18" s="11">
        <v>145</v>
      </c>
      <c r="F18" s="11">
        <v>1</v>
      </c>
      <c r="G18" s="11">
        <v>20</v>
      </c>
      <c r="H18" s="11">
        <v>48</v>
      </c>
      <c r="I18" s="11">
        <f>SUM(I16:I17)</f>
        <v>18065</v>
      </c>
      <c r="J18" s="12">
        <f>SUM(J16:J17)</f>
        <v>1164</v>
      </c>
      <c r="K18" s="12">
        <f t="shared" ref="K18" si="34">SUM(K16:K17)</f>
        <v>1914</v>
      </c>
      <c r="L18" s="12">
        <f t="shared" ref="L18" si="35">SUM(L16:L17)</f>
        <v>2012</v>
      </c>
      <c r="M18" s="12">
        <f t="shared" ref="M18" si="36">SUM(M16:M17)</f>
        <v>1052</v>
      </c>
      <c r="N18" s="12">
        <f t="shared" ref="N18" si="37">SUM(N16:N17)</f>
        <v>259</v>
      </c>
      <c r="O18" s="12">
        <f t="shared" ref="O18" si="38">SUM(O16:O17)</f>
        <v>1774</v>
      </c>
      <c r="P18" s="12">
        <f t="shared" ref="P18" si="39">SUM(P16:P17)</f>
        <v>2095</v>
      </c>
      <c r="Q18" s="12">
        <f t="shared" ref="Q18" si="40">SUM(Q16:Q17)</f>
        <v>2070</v>
      </c>
      <c r="R18" s="12">
        <f t="shared" ref="R18" si="41">SUM(R16:R17)</f>
        <v>1326</v>
      </c>
      <c r="S18" s="12">
        <f t="shared" ref="S18" si="42">SUM(S16:S17)</f>
        <v>1319</v>
      </c>
      <c r="T18" s="12">
        <f t="shared" ref="T18" si="43">SUM(T16:T17)</f>
        <v>1966</v>
      </c>
      <c r="U18" s="53">
        <f t="shared" ref="U18" si="44">SUM(U16:U17)</f>
        <v>1114</v>
      </c>
    </row>
    <row r="19" spans="2:22" s="38" customFormat="1" ht="15" customHeight="1" x14ac:dyDescent="0.15">
      <c r="B19" s="77" t="s">
        <v>33</v>
      </c>
      <c r="C19" s="41" t="s">
        <v>2</v>
      </c>
      <c r="D19" s="49">
        <v>4447</v>
      </c>
      <c r="E19" s="3">
        <v>20</v>
      </c>
      <c r="F19" s="3">
        <v>0</v>
      </c>
      <c r="G19" s="3">
        <v>10</v>
      </c>
      <c r="H19" s="3">
        <v>6</v>
      </c>
      <c r="I19" s="3">
        <f>SUM(J19:U19)</f>
        <v>4411</v>
      </c>
      <c r="J19" s="42">
        <v>315</v>
      </c>
      <c r="K19" s="4">
        <v>400</v>
      </c>
      <c r="L19" s="4">
        <v>490</v>
      </c>
      <c r="M19" s="4">
        <v>335</v>
      </c>
      <c r="N19" s="4">
        <v>221</v>
      </c>
      <c r="O19" s="4">
        <v>375</v>
      </c>
      <c r="P19" s="4">
        <v>474</v>
      </c>
      <c r="Q19" s="4">
        <v>395</v>
      </c>
      <c r="R19" s="4">
        <v>352</v>
      </c>
      <c r="S19" s="4">
        <v>332</v>
      </c>
      <c r="T19" s="4">
        <v>386</v>
      </c>
      <c r="U19" s="43">
        <v>336</v>
      </c>
    </row>
    <row r="20" spans="2:22" s="38" customFormat="1" ht="15" customHeight="1" x14ac:dyDescent="0.15">
      <c r="B20" s="78"/>
      <c r="C20" s="5" t="s">
        <v>3</v>
      </c>
      <c r="D20" s="50">
        <v>2691</v>
      </c>
      <c r="E20" s="6">
        <v>17</v>
      </c>
      <c r="F20" s="6">
        <v>0</v>
      </c>
      <c r="G20" s="6">
        <v>2</v>
      </c>
      <c r="H20" s="6">
        <v>8</v>
      </c>
      <c r="I20" s="51">
        <f>SUM(J20:U20)</f>
        <v>2664</v>
      </c>
      <c r="J20" s="7">
        <v>198</v>
      </c>
      <c r="K20" s="8">
        <v>236</v>
      </c>
      <c r="L20" s="8">
        <v>290</v>
      </c>
      <c r="M20" s="8">
        <v>182</v>
      </c>
      <c r="N20" s="8">
        <v>141</v>
      </c>
      <c r="O20" s="8">
        <v>220</v>
      </c>
      <c r="P20" s="8">
        <v>311</v>
      </c>
      <c r="Q20" s="8">
        <v>259</v>
      </c>
      <c r="R20" s="8">
        <v>200</v>
      </c>
      <c r="S20" s="8">
        <v>198</v>
      </c>
      <c r="T20" s="8">
        <v>211</v>
      </c>
      <c r="U20" s="9">
        <v>218</v>
      </c>
    </row>
    <row r="21" spans="2:22" s="38" customFormat="1" ht="15" customHeight="1" thickBot="1" x14ac:dyDescent="0.2">
      <c r="B21" s="79"/>
      <c r="C21" s="10" t="s">
        <v>14</v>
      </c>
      <c r="D21" s="52">
        <v>7138</v>
      </c>
      <c r="E21" s="11">
        <v>37</v>
      </c>
      <c r="F21" s="11">
        <v>0</v>
      </c>
      <c r="G21" s="11">
        <v>12</v>
      </c>
      <c r="H21" s="11">
        <v>14</v>
      </c>
      <c r="I21" s="11">
        <f>SUM(I19:I20)</f>
        <v>7075</v>
      </c>
      <c r="J21" s="12">
        <f>SUM(J19:J20)</f>
        <v>513</v>
      </c>
      <c r="K21" s="12">
        <f t="shared" ref="K21" si="45">SUM(K19:K20)</f>
        <v>636</v>
      </c>
      <c r="L21" s="12">
        <f t="shared" ref="L21" si="46">SUM(L19:L20)</f>
        <v>780</v>
      </c>
      <c r="M21" s="12">
        <f t="shared" ref="M21" si="47">SUM(M19:M20)</f>
        <v>517</v>
      </c>
      <c r="N21" s="12">
        <f t="shared" ref="N21" si="48">SUM(N19:N20)</f>
        <v>362</v>
      </c>
      <c r="O21" s="12">
        <f t="shared" ref="O21" si="49">SUM(O19:O20)</f>
        <v>595</v>
      </c>
      <c r="P21" s="12">
        <f t="shared" ref="P21" si="50">SUM(P19:P20)</f>
        <v>785</v>
      </c>
      <c r="Q21" s="12">
        <f t="shared" ref="Q21" si="51">SUM(Q19:Q20)</f>
        <v>654</v>
      </c>
      <c r="R21" s="12">
        <f t="shared" ref="R21" si="52">SUM(R19:R20)</f>
        <v>552</v>
      </c>
      <c r="S21" s="12">
        <f t="shared" ref="S21" si="53">SUM(S19:S20)</f>
        <v>530</v>
      </c>
      <c r="T21" s="12">
        <f t="shared" ref="T21" si="54">SUM(T19:T20)</f>
        <v>597</v>
      </c>
      <c r="U21" s="53">
        <f t="shared" ref="U21" si="55">SUM(U19:U20)</f>
        <v>554</v>
      </c>
    </row>
    <row r="22" spans="2:22" s="38" customFormat="1" ht="15" customHeight="1" x14ac:dyDescent="0.15">
      <c r="B22" s="77" t="s">
        <v>49</v>
      </c>
      <c r="C22" s="41" t="s">
        <v>2</v>
      </c>
      <c r="D22" s="49">
        <v>24422</v>
      </c>
      <c r="E22" s="3">
        <v>4</v>
      </c>
      <c r="F22" s="3">
        <v>0</v>
      </c>
      <c r="G22" s="3">
        <v>1</v>
      </c>
      <c r="H22" s="3">
        <v>4</v>
      </c>
      <c r="I22" s="3">
        <f>SUM(J22:U22)</f>
        <v>24413</v>
      </c>
      <c r="J22" s="42">
        <v>1900</v>
      </c>
      <c r="K22" s="4">
        <v>1994</v>
      </c>
      <c r="L22" s="4">
        <v>2190</v>
      </c>
      <c r="M22" s="4">
        <v>1701</v>
      </c>
      <c r="N22" s="4">
        <v>1575</v>
      </c>
      <c r="O22" s="4">
        <v>2037</v>
      </c>
      <c r="P22" s="4">
        <v>2454</v>
      </c>
      <c r="Q22" s="4">
        <v>2352</v>
      </c>
      <c r="R22" s="4">
        <v>1979</v>
      </c>
      <c r="S22" s="4">
        <v>1852</v>
      </c>
      <c r="T22" s="4">
        <v>2108</v>
      </c>
      <c r="U22" s="43">
        <v>2271</v>
      </c>
    </row>
    <row r="23" spans="2:22" s="38" customFormat="1" x14ac:dyDescent="0.15">
      <c r="B23" s="78"/>
      <c r="C23" s="5" t="s">
        <v>3</v>
      </c>
      <c r="D23" s="50">
        <v>15359</v>
      </c>
      <c r="E23" s="6">
        <v>3</v>
      </c>
      <c r="F23" s="6">
        <v>1</v>
      </c>
      <c r="G23" s="6">
        <v>2</v>
      </c>
      <c r="H23" s="6">
        <v>4</v>
      </c>
      <c r="I23" s="51">
        <f>SUM(J23:U23)</f>
        <v>15349</v>
      </c>
      <c r="J23" s="7">
        <v>1221</v>
      </c>
      <c r="K23" s="8">
        <v>1261</v>
      </c>
      <c r="L23" s="8">
        <v>1414</v>
      </c>
      <c r="M23" s="8">
        <v>1039</v>
      </c>
      <c r="N23" s="8">
        <v>982</v>
      </c>
      <c r="O23" s="8">
        <v>1258</v>
      </c>
      <c r="P23" s="8">
        <v>1579</v>
      </c>
      <c r="Q23" s="8">
        <v>1464</v>
      </c>
      <c r="R23" s="8">
        <v>1264</v>
      </c>
      <c r="S23" s="8">
        <v>1183</v>
      </c>
      <c r="T23" s="8">
        <v>1299</v>
      </c>
      <c r="U23" s="9">
        <v>1385</v>
      </c>
    </row>
    <row r="24" spans="2:22" s="38" customFormat="1" ht="14.25" thickBot="1" x14ac:dyDescent="0.2">
      <c r="B24" s="79"/>
      <c r="C24" s="10" t="s">
        <v>14</v>
      </c>
      <c r="D24" s="52">
        <v>39781</v>
      </c>
      <c r="E24" s="11">
        <v>7</v>
      </c>
      <c r="F24" s="11">
        <v>1</v>
      </c>
      <c r="G24" s="11">
        <v>3</v>
      </c>
      <c r="H24" s="11">
        <v>8</v>
      </c>
      <c r="I24" s="11">
        <f>SUM(I22:I23)</f>
        <v>39762</v>
      </c>
      <c r="J24" s="12">
        <f>SUM(J22:J23)</f>
        <v>3121</v>
      </c>
      <c r="K24" s="12">
        <f t="shared" ref="K24" si="56">SUM(K22:K23)</f>
        <v>3255</v>
      </c>
      <c r="L24" s="12">
        <f t="shared" ref="L24" si="57">SUM(L22:L23)</f>
        <v>3604</v>
      </c>
      <c r="M24" s="12">
        <f t="shared" ref="M24" si="58">SUM(M22:M23)</f>
        <v>2740</v>
      </c>
      <c r="N24" s="12">
        <f t="shared" ref="N24" si="59">SUM(N22:N23)</f>
        <v>2557</v>
      </c>
      <c r="O24" s="12">
        <f t="shared" ref="O24" si="60">SUM(O22:O23)</f>
        <v>3295</v>
      </c>
      <c r="P24" s="12">
        <f t="shared" ref="P24" si="61">SUM(P22:P23)</f>
        <v>4033</v>
      </c>
      <c r="Q24" s="12">
        <f t="shared" ref="Q24" si="62">SUM(Q22:Q23)</f>
        <v>3816</v>
      </c>
      <c r="R24" s="12">
        <f t="shared" ref="R24" si="63">SUM(R22:R23)</f>
        <v>3243</v>
      </c>
      <c r="S24" s="12">
        <f t="shared" ref="S24" si="64">SUM(S22:S23)</f>
        <v>3035</v>
      </c>
      <c r="T24" s="12">
        <f t="shared" ref="T24" si="65">SUM(T22:T23)</f>
        <v>3407</v>
      </c>
      <c r="U24" s="53">
        <f t="shared" ref="U24" si="66">SUM(U22:U23)</f>
        <v>3656</v>
      </c>
    </row>
    <row r="25" spans="2:22" ht="14.25" thickBot="1" x14ac:dyDescent="0.2">
      <c r="B25" s="20" t="s">
        <v>31</v>
      </c>
      <c r="C25" s="10" t="s">
        <v>34</v>
      </c>
      <c r="D25" s="55">
        <v>1053962</v>
      </c>
      <c r="E25" s="56">
        <v>40806</v>
      </c>
      <c r="F25" s="56">
        <v>345</v>
      </c>
      <c r="G25" s="56">
        <v>8841</v>
      </c>
      <c r="H25" s="56">
        <v>13248</v>
      </c>
      <c r="I25" s="56">
        <f>SUM(J25:U25)</f>
        <v>990722</v>
      </c>
      <c r="J25" s="57">
        <f>SUM(J6,J9,J12,J15,J18,J21,J24)</f>
        <v>75356</v>
      </c>
      <c r="K25" s="57">
        <f>SUM(K6,K9,K12,K15,K18,K21,K24)</f>
        <v>110661</v>
      </c>
      <c r="L25" s="57">
        <f t="shared" ref="L25:U25" si="67">SUM(L6,L9,L12,L15,L18,L21,L24)</f>
        <v>113436</v>
      </c>
      <c r="M25" s="57">
        <f t="shared" si="67"/>
        <v>64315</v>
      </c>
      <c r="N25" s="57">
        <f t="shared" si="67"/>
        <v>14301</v>
      </c>
      <c r="O25" s="57">
        <f t="shared" si="67"/>
        <v>106298</v>
      </c>
      <c r="P25" s="57">
        <f t="shared" si="67"/>
        <v>104955</v>
      </c>
      <c r="Q25" s="57">
        <f t="shared" si="67"/>
        <v>95714</v>
      </c>
      <c r="R25" s="57">
        <f t="shared" si="67"/>
        <v>76276</v>
      </c>
      <c r="S25" s="57">
        <f t="shared" si="67"/>
        <v>71861</v>
      </c>
      <c r="T25" s="57">
        <f t="shared" si="67"/>
        <v>89408</v>
      </c>
      <c r="U25" s="58">
        <f t="shared" si="67"/>
        <v>68141</v>
      </c>
      <c r="V25" s="61"/>
    </row>
    <row r="26" spans="2:22" x14ac:dyDescent="0.15">
      <c r="D26" s="36"/>
      <c r="I26" s="37"/>
      <c r="U26" s="44"/>
    </row>
  </sheetData>
  <mergeCells count="14">
    <mergeCell ref="B22:B24"/>
    <mergeCell ref="B19:B21"/>
    <mergeCell ref="I2:U2"/>
    <mergeCell ref="B4:B6"/>
    <mergeCell ref="B7:B9"/>
    <mergeCell ref="B10:B12"/>
    <mergeCell ref="B13:B15"/>
    <mergeCell ref="B16:B18"/>
    <mergeCell ref="B2:C3"/>
    <mergeCell ref="D2:D3"/>
    <mergeCell ref="E2:E3"/>
    <mergeCell ref="F2:F3"/>
    <mergeCell ref="G2:G3"/>
    <mergeCell ref="H2:H3"/>
  </mergeCells>
  <phoneticPr fontId="1"/>
  <pageMargins left="0.23622047244094491" right="3.937007874015748E-2" top="0.55118110236220474" bottom="0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1-1</vt:lpstr>
      <vt:lpstr>1-2</vt:lpstr>
      <vt:lpstr>1-3</vt:lpstr>
      <vt:lpstr>'1-3'!Print_Area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2017-11-14T01:35:10Z</dcterms:modified>
</cp:coreProperties>
</file>