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/>
  </bookViews>
  <sheets>
    <sheet name="9-1" sheetId="2" r:id="rId1"/>
    <sheet name="9-2" sheetId="4" r:id="rId2"/>
    <sheet name="9-3" sheetId="5" r:id="rId3"/>
    <sheet name="9-4" sheetId="6" r:id="rId4"/>
    <sheet name="9-5" sheetId="7" r:id="rId5"/>
    <sheet name="9-6" sheetId="8" r:id="rId6"/>
    <sheet name="9-7" sheetId="9" r:id="rId7"/>
  </sheets>
  <definedNames>
    <definedName name="_xlnm.Print_Area" localSheetId="2">'9-3'!$A$1:$AF$58</definedName>
    <definedName name="_xlnm.Print_Area" localSheetId="4">'9-5'!$A$1:$Z$47</definedName>
  </definedNames>
  <calcPr calcId="145621"/>
</workbook>
</file>

<file path=xl/calcChain.xml><?xml version="1.0" encoding="utf-8"?>
<calcChain xmlns="http://schemas.openxmlformats.org/spreadsheetml/2006/main">
  <c r="AF11" i="4" l="1"/>
  <c r="AF10" i="4"/>
  <c r="AF7" i="4"/>
  <c r="AF6" i="4"/>
  <c r="F45" i="9" l="1"/>
  <c r="E45" i="9"/>
  <c r="E44" i="9"/>
  <c r="E43" i="9"/>
  <c r="E42" i="9"/>
  <c r="E41" i="9"/>
  <c r="E40" i="9"/>
  <c r="E39" i="9"/>
  <c r="E38" i="9"/>
  <c r="E37" i="9"/>
  <c r="E36" i="9"/>
  <c r="H19" i="9"/>
  <c r="R46" i="9"/>
  <c r="I46" i="9"/>
  <c r="H35" i="9"/>
  <c r="H26" i="9"/>
  <c r="E26" i="9"/>
  <c r="E35" i="9" s="1"/>
  <c r="E27" i="9"/>
  <c r="R47" i="9"/>
  <c r="I47" i="9"/>
  <c r="Z47" i="9"/>
  <c r="Y47" i="9"/>
  <c r="X47" i="9"/>
  <c r="V47" i="9"/>
  <c r="U47" i="9"/>
  <c r="T47" i="9"/>
  <c r="S47" i="9"/>
  <c r="Q47" i="9"/>
  <c r="P47" i="9"/>
  <c r="M47" i="9"/>
  <c r="K47" i="9"/>
  <c r="J47" i="9"/>
  <c r="Z46" i="9"/>
  <c r="Y46" i="9"/>
  <c r="X46" i="9"/>
  <c r="V46" i="9"/>
  <c r="U46" i="9"/>
  <c r="T46" i="9"/>
  <c r="S46" i="9"/>
  <c r="Q46" i="9"/>
  <c r="P46" i="9"/>
  <c r="O46" i="9"/>
  <c r="M46" i="9"/>
  <c r="L46" i="9"/>
  <c r="K46" i="9"/>
  <c r="J46" i="9"/>
  <c r="H46" i="9"/>
  <c r="H7" i="9"/>
  <c r="H8" i="9"/>
  <c r="E8" i="9" s="1"/>
  <c r="H9" i="9"/>
  <c r="H10" i="9"/>
  <c r="E10" i="9" s="1"/>
  <c r="H11" i="9"/>
  <c r="H12" i="9"/>
  <c r="E12" i="9" s="1"/>
  <c r="H13" i="9"/>
  <c r="H14" i="9"/>
  <c r="E14" i="9" s="1"/>
  <c r="H15" i="9"/>
  <c r="H16" i="9"/>
  <c r="E16" i="9" s="1"/>
  <c r="H17" i="9"/>
  <c r="H18" i="9"/>
  <c r="E18" i="9" s="1"/>
  <c r="H20" i="9"/>
  <c r="E20" i="9" s="1"/>
  <c r="H21" i="9"/>
  <c r="H22" i="9"/>
  <c r="E22" i="9" s="1"/>
  <c r="H23" i="9"/>
  <c r="H24" i="9"/>
  <c r="E24" i="9" s="1"/>
  <c r="H25" i="9"/>
  <c r="H27" i="9"/>
  <c r="H28" i="9"/>
  <c r="H29" i="9"/>
  <c r="H30" i="9"/>
  <c r="H31" i="9"/>
  <c r="H32" i="9"/>
  <c r="H33" i="9"/>
  <c r="H34" i="9"/>
  <c r="H36" i="9"/>
  <c r="H37" i="9"/>
  <c r="H38" i="9"/>
  <c r="H39" i="9"/>
  <c r="H40" i="9"/>
  <c r="H41" i="9"/>
  <c r="H42" i="9"/>
  <c r="H43" i="9"/>
  <c r="H44" i="9"/>
  <c r="H45" i="9"/>
  <c r="H6" i="9"/>
  <c r="E6" i="9" s="1"/>
  <c r="H5" i="9"/>
  <c r="I20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21" i="9"/>
  <c r="R20" i="9"/>
  <c r="S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21" i="9"/>
  <c r="E25" i="9"/>
  <c r="E23" i="9"/>
  <c r="E21" i="9"/>
  <c r="E19" i="9"/>
  <c r="E17" i="9"/>
  <c r="E15" i="9"/>
  <c r="E13" i="9"/>
  <c r="E11" i="9"/>
  <c r="E9" i="9"/>
  <c r="E7" i="9"/>
  <c r="E5" i="9"/>
  <c r="F46" i="9"/>
  <c r="F47" i="9" s="1"/>
  <c r="F19" i="9"/>
  <c r="G19" i="9"/>
  <c r="G47" i="9"/>
  <c r="E28" i="9"/>
  <c r="E29" i="9"/>
  <c r="E30" i="9"/>
  <c r="E31" i="9"/>
  <c r="E32" i="9"/>
  <c r="E33" i="9"/>
  <c r="E34" i="9"/>
  <c r="M19" i="9"/>
  <c r="I19" i="9"/>
  <c r="I5" i="9"/>
  <c r="E19" i="7"/>
  <c r="F19" i="7"/>
  <c r="F46" i="7"/>
  <c r="E46" i="7" s="1"/>
  <c r="F45" i="7"/>
  <c r="F35" i="7"/>
  <c r="F47" i="7"/>
  <c r="E47" i="7" s="1"/>
  <c r="E36" i="7"/>
  <c r="E37" i="7"/>
  <c r="E38" i="7"/>
  <c r="E39" i="7"/>
  <c r="E40" i="7"/>
  <c r="E41" i="7"/>
  <c r="E42" i="7"/>
  <c r="E43" i="7"/>
  <c r="E44" i="7"/>
  <c r="E45" i="7"/>
  <c r="E26" i="7"/>
  <c r="E27" i="7"/>
  <c r="E28" i="7"/>
  <c r="E29" i="7"/>
  <c r="E30" i="7"/>
  <c r="E31" i="7"/>
  <c r="E32" i="7"/>
  <c r="E33" i="7"/>
  <c r="E34" i="7"/>
  <c r="E35" i="7"/>
  <c r="E8" i="7"/>
  <c r="E9" i="7"/>
  <c r="E10" i="7"/>
  <c r="E11" i="7"/>
  <c r="E12" i="7"/>
  <c r="E13" i="7"/>
  <c r="E14" i="7"/>
  <c r="E15" i="7"/>
  <c r="E16" i="7"/>
  <c r="E17" i="7"/>
  <c r="E18" i="7"/>
  <c r="E20" i="7"/>
  <c r="E21" i="7"/>
  <c r="E22" i="7"/>
  <c r="E23" i="7"/>
  <c r="E24" i="7"/>
  <c r="E25" i="7"/>
  <c r="E7" i="7"/>
  <c r="E6" i="7"/>
  <c r="E5" i="7"/>
  <c r="AF4" i="5"/>
  <c r="Y58" i="5"/>
  <c r="Z58" i="5"/>
  <c r="AA58" i="5"/>
  <c r="AB58" i="5"/>
  <c r="AD58" i="5"/>
  <c r="X58" i="5"/>
  <c r="W58" i="5"/>
  <c r="AE19" i="5"/>
  <c r="AE20" i="5"/>
  <c r="AE21" i="5"/>
  <c r="AF21" i="5" s="1"/>
  <c r="AE24" i="5"/>
  <c r="AE25" i="5"/>
  <c r="AE26" i="5"/>
  <c r="AF26" i="5" s="1"/>
  <c r="AE27" i="5"/>
  <c r="AE28" i="5"/>
  <c r="AE29" i="5"/>
  <c r="AF29" i="5" s="1"/>
  <c r="AE30" i="5"/>
  <c r="AE31" i="5"/>
  <c r="AE32" i="5"/>
  <c r="AE33" i="5"/>
  <c r="AE34" i="5"/>
  <c r="AE35" i="5"/>
  <c r="AE36" i="5"/>
  <c r="AE37" i="5"/>
  <c r="AF37" i="5" s="1"/>
  <c r="AE38" i="5"/>
  <c r="AE39" i="5"/>
  <c r="AE40" i="5"/>
  <c r="AE41" i="5"/>
  <c r="AF41" i="5" s="1"/>
  <c r="AE42" i="5"/>
  <c r="AF42" i="5" s="1"/>
  <c r="AE43" i="5"/>
  <c r="AE44" i="5"/>
  <c r="AE45" i="5"/>
  <c r="AE46" i="5"/>
  <c r="AF46" i="5" s="1"/>
  <c r="AE47" i="5"/>
  <c r="AE48" i="5"/>
  <c r="AE49" i="5"/>
  <c r="AF49" i="5" s="1"/>
  <c r="AE50" i="5"/>
  <c r="AF50" i="5" s="1"/>
  <c r="AE51" i="5"/>
  <c r="AE52" i="5"/>
  <c r="AE53" i="5"/>
  <c r="AE54" i="5"/>
  <c r="AE55" i="5"/>
  <c r="AE56" i="5"/>
  <c r="AE57" i="5"/>
  <c r="AE18" i="5"/>
  <c r="AE17" i="5"/>
  <c r="AE14" i="5"/>
  <c r="AE13" i="5"/>
  <c r="AE12" i="5"/>
  <c r="AF12" i="5" s="1"/>
  <c r="AE9" i="5"/>
  <c r="AE8" i="5"/>
  <c r="AE6" i="5"/>
  <c r="AE4" i="5"/>
  <c r="Y57" i="5"/>
  <c r="Z57" i="5"/>
  <c r="AA57" i="5"/>
  <c r="AB57" i="5"/>
  <c r="AC57" i="5"/>
  <c r="AD57" i="5"/>
  <c r="X57" i="5"/>
  <c r="W57" i="5"/>
  <c r="Y51" i="5"/>
  <c r="Z51" i="5"/>
  <c r="AA51" i="5"/>
  <c r="AB51" i="5"/>
  <c r="AC51" i="5"/>
  <c r="AD51" i="5"/>
  <c r="X51" i="5"/>
  <c r="W51" i="5"/>
  <c r="Y45" i="5"/>
  <c r="Z45" i="5"/>
  <c r="AA45" i="5"/>
  <c r="AB45" i="5"/>
  <c r="AC45" i="5"/>
  <c r="AD45" i="5"/>
  <c r="X45" i="5"/>
  <c r="W45" i="5"/>
  <c r="Y38" i="5"/>
  <c r="Z38" i="5"/>
  <c r="AA38" i="5"/>
  <c r="AB38" i="5"/>
  <c r="AC38" i="5"/>
  <c r="AD38" i="5"/>
  <c r="X38" i="5"/>
  <c r="W38" i="5"/>
  <c r="Y25" i="5"/>
  <c r="Z25" i="5"/>
  <c r="AA25" i="5"/>
  <c r="AB25" i="5"/>
  <c r="AC25" i="5"/>
  <c r="AD25" i="5"/>
  <c r="X25" i="5"/>
  <c r="W25" i="5"/>
  <c r="Y16" i="5"/>
  <c r="Z16" i="5"/>
  <c r="AA16" i="5"/>
  <c r="AB16" i="5"/>
  <c r="AC16" i="5"/>
  <c r="AE16" i="5" s="1"/>
  <c r="AD16" i="5"/>
  <c r="X16" i="5"/>
  <c r="W16" i="5"/>
  <c r="H58" i="5"/>
  <c r="I58" i="5"/>
  <c r="J58" i="5"/>
  <c r="K58" i="5"/>
  <c r="L58" i="5"/>
  <c r="M58" i="5"/>
  <c r="N58" i="5"/>
  <c r="O58" i="5"/>
  <c r="P58" i="5"/>
  <c r="Q58" i="5"/>
  <c r="D58" i="5"/>
  <c r="R39" i="5"/>
  <c r="AF39" i="5" s="1"/>
  <c r="R40" i="5"/>
  <c r="R41" i="5"/>
  <c r="R42" i="5"/>
  <c r="R43" i="5"/>
  <c r="R44" i="5"/>
  <c r="R46" i="5"/>
  <c r="R47" i="5"/>
  <c r="R48" i="5"/>
  <c r="R49" i="5"/>
  <c r="R50" i="5"/>
  <c r="R51" i="5"/>
  <c r="R52" i="5"/>
  <c r="R53" i="5"/>
  <c r="R54" i="5"/>
  <c r="R55" i="5"/>
  <c r="AF55" i="5" s="1"/>
  <c r="R56" i="5"/>
  <c r="R29" i="5"/>
  <c r="R30" i="5"/>
  <c r="R31" i="5"/>
  <c r="R32" i="5"/>
  <c r="AF32" i="5" s="1"/>
  <c r="R33" i="5"/>
  <c r="R34" i="5"/>
  <c r="R35" i="5"/>
  <c r="R36" i="5"/>
  <c r="AF36" i="5" s="1"/>
  <c r="R37" i="5"/>
  <c r="R38" i="5"/>
  <c r="R28" i="5"/>
  <c r="R27" i="5"/>
  <c r="R26" i="5"/>
  <c r="R19" i="5"/>
  <c r="R20" i="5"/>
  <c r="R21" i="5"/>
  <c r="R24" i="5"/>
  <c r="AF24" i="5" s="1"/>
  <c r="R18" i="5"/>
  <c r="R17" i="5"/>
  <c r="AF17" i="5" s="1"/>
  <c r="R14" i="5"/>
  <c r="AF14" i="5" s="1"/>
  <c r="R13" i="5"/>
  <c r="R12" i="5"/>
  <c r="R9" i="5"/>
  <c r="R8" i="5"/>
  <c r="R6" i="5"/>
  <c r="R4" i="5"/>
  <c r="F57" i="5"/>
  <c r="G57" i="5"/>
  <c r="H57" i="5"/>
  <c r="I57" i="5"/>
  <c r="J57" i="5"/>
  <c r="K57" i="5"/>
  <c r="L57" i="5"/>
  <c r="M57" i="5"/>
  <c r="N57" i="5"/>
  <c r="O57" i="5"/>
  <c r="P57" i="5"/>
  <c r="Q57" i="5"/>
  <c r="E57" i="5"/>
  <c r="R57" i="5" s="1"/>
  <c r="D57" i="5"/>
  <c r="F51" i="5"/>
  <c r="G51" i="5"/>
  <c r="H51" i="5"/>
  <c r="I51" i="5"/>
  <c r="J51" i="5"/>
  <c r="K51" i="5"/>
  <c r="L51" i="5"/>
  <c r="M51" i="5"/>
  <c r="N51" i="5"/>
  <c r="O51" i="5"/>
  <c r="P51" i="5"/>
  <c r="Q51" i="5"/>
  <c r="E51" i="5"/>
  <c r="D51" i="5"/>
  <c r="F45" i="5"/>
  <c r="G45" i="5"/>
  <c r="R45" i="5" s="1"/>
  <c r="H45" i="5"/>
  <c r="I45" i="5"/>
  <c r="J45" i="5"/>
  <c r="K45" i="5"/>
  <c r="L45" i="5"/>
  <c r="M45" i="5"/>
  <c r="N45" i="5"/>
  <c r="O45" i="5"/>
  <c r="P45" i="5"/>
  <c r="Q45" i="5"/>
  <c r="E45" i="5"/>
  <c r="D45" i="5"/>
  <c r="F38" i="5"/>
  <c r="G38" i="5"/>
  <c r="H38" i="5"/>
  <c r="I38" i="5"/>
  <c r="J38" i="5"/>
  <c r="K38" i="5"/>
  <c r="L38" i="5"/>
  <c r="M38" i="5"/>
  <c r="N38" i="5"/>
  <c r="O38" i="5"/>
  <c r="P38" i="5"/>
  <c r="Q38" i="5"/>
  <c r="E38" i="5"/>
  <c r="D38" i="5"/>
  <c r="F25" i="5"/>
  <c r="G25" i="5"/>
  <c r="G58" i="5" s="1"/>
  <c r="H25" i="5"/>
  <c r="I25" i="5"/>
  <c r="J25" i="5"/>
  <c r="K25" i="5"/>
  <c r="L25" i="5"/>
  <c r="M25" i="5"/>
  <c r="N25" i="5"/>
  <c r="O25" i="5"/>
  <c r="P25" i="5"/>
  <c r="Q25" i="5"/>
  <c r="E25" i="5"/>
  <c r="D25" i="5"/>
  <c r="F16" i="5"/>
  <c r="F58" i="5" s="1"/>
  <c r="G16" i="5"/>
  <c r="H16" i="5"/>
  <c r="I16" i="5"/>
  <c r="J16" i="5"/>
  <c r="K16" i="5"/>
  <c r="L16" i="5"/>
  <c r="M16" i="5"/>
  <c r="N16" i="5"/>
  <c r="O16" i="5"/>
  <c r="P16" i="5"/>
  <c r="Q16" i="5"/>
  <c r="E16" i="5"/>
  <c r="D16" i="5"/>
  <c r="AF5" i="4"/>
  <c r="AF43" i="4"/>
  <c r="AF42" i="4"/>
  <c r="AF24" i="4"/>
  <c r="AF23" i="4"/>
  <c r="AF22" i="4"/>
  <c r="AF56" i="5"/>
  <c r="AF56" i="4"/>
  <c r="AF54" i="4"/>
  <c r="AF40" i="5"/>
  <c r="AF44" i="5"/>
  <c r="AF47" i="5"/>
  <c r="AF48" i="5"/>
  <c r="AF51" i="5"/>
  <c r="AF52" i="5"/>
  <c r="AF40" i="4"/>
  <c r="AF41" i="4"/>
  <c r="AF44" i="4"/>
  <c r="AF47" i="4"/>
  <c r="AF50" i="4"/>
  <c r="AF52" i="4"/>
  <c r="AF27" i="5"/>
  <c r="AF28" i="5"/>
  <c r="AF31" i="5"/>
  <c r="AF33" i="5"/>
  <c r="AF35" i="5"/>
  <c r="AF26" i="4"/>
  <c r="AF27" i="4"/>
  <c r="AF28" i="4"/>
  <c r="AF30" i="4"/>
  <c r="AF31" i="4"/>
  <c r="AF32" i="4"/>
  <c r="AF33" i="4"/>
  <c r="AF34" i="4"/>
  <c r="AF36" i="4"/>
  <c r="AF37" i="4"/>
  <c r="AF18" i="5"/>
  <c r="AF19" i="5"/>
  <c r="AF20" i="5"/>
  <c r="AF17" i="4"/>
  <c r="AF18" i="4"/>
  <c r="AF19" i="4"/>
  <c r="AF20" i="4"/>
  <c r="AF21" i="4"/>
  <c r="AF25" i="4"/>
  <c r="AF13" i="5"/>
  <c r="AF12" i="4"/>
  <c r="AF13" i="4"/>
  <c r="AF14" i="4"/>
  <c r="AF6" i="5"/>
  <c r="AE6" i="4"/>
  <c r="AE7" i="4"/>
  <c r="AE10" i="4"/>
  <c r="AE11" i="4"/>
  <c r="AE12" i="4"/>
  <c r="AE13" i="4"/>
  <c r="AE14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F35" i="4" s="1"/>
  <c r="AE36" i="4"/>
  <c r="AE37" i="4"/>
  <c r="AE38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4" i="4"/>
  <c r="AE55" i="4"/>
  <c r="AE56" i="4"/>
  <c r="AE57" i="4"/>
  <c r="AE5" i="4"/>
  <c r="AE4" i="4"/>
  <c r="Y58" i="4"/>
  <c r="Z58" i="4"/>
  <c r="AA58" i="4"/>
  <c r="AB58" i="4"/>
  <c r="AD58" i="4"/>
  <c r="X58" i="4"/>
  <c r="W58" i="4"/>
  <c r="Y57" i="4"/>
  <c r="Z57" i="4"/>
  <c r="AA57" i="4"/>
  <c r="AB57" i="4"/>
  <c r="AC57" i="4"/>
  <c r="AD57" i="4"/>
  <c r="X57" i="4"/>
  <c r="W57" i="4"/>
  <c r="Y51" i="4"/>
  <c r="Z51" i="4"/>
  <c r="AA51" i="4"/>
  <c r="AB51" i="4"/>
  <c r="AC51" i="4"/>
  <c r="AD51" i="4"/>
  <c r="X51" i="4"/>
  <c r="W51" i="4"/>
  <c r="Y45" i="4"/>
  <c r="Z45" i="4"/>
  <c r="AA45" i="4"/>
  <c r="AB45" i="4"/>
  <c r="AC45" i="4"/>
  <c r="AD45" i="4"/>
  <c r="X45" i="4"/>
  <c r="W45" i="4"/>
  <c r="Y38" i="4"/>
  <c r="Z38" i="4"/>
  <c r="AA38" i="4"/>
  <c r="AB38" i="4"/>
  <c r="AC38" i="4"/>
  <c r="AD38" i="4"/>
  <c r="X38" i="4"/>
  <c r="W38" i="4"/>
  <c r="Y25" i="4"/>
  <c r="Z25" i="4"/>
  <c r="AA25" i="4"/>
  <c r="AB25" i="4"/>
  <c r="AC25" i="4"/>
  <c r="AD25" i="4"/>
  <c r="X25" i="4"/>
  <c r="W25" i="4"/>
  <c r="Y16" i="4"/>
  <c r="Z16" i="4"/>
  <c r="AA16" i="4"/>
  <c r="AB16" i="4"/>
  <c r="AC16" i="4"/>
  <c r="AD16" i="4"/>
  <c r="X16" i="4"/>
  <c r="W16" i="4"/>
  <c r="F58" i="4"/>
  <c r="I58" i="4"/>
  <c r="J58" i="4"/>
  <c r="K58" i="4"/>
  <c r="L58" i="4"/>
  <c r="M58" i="4"/>
  <c r="N58" i="4"/>
  <c r="O58" i="4"/>
  <c r="P58" i="4"/>
  <c r="Q58" i="4"/>
  <c r="F57" i="4"/>
  <c r="G57" i="4"/>
  <c r="H57" i="4"/>
  <c r="I57" i="4"/>
  <c r="J57" i="4"/>
  <c r="K57" i="4"/>
  <c r="L57" i="4"/>
  <c r="M57" i="4"/>
  <c r="N57" i="4"/>
  <c r="O57" i="4"/>
  <c r="P57" i="4"/>
  <c r="Q57" i="4"/>
  <c r="E57" i="4"/>
  <c r="D57" i="4"/>
  <c r="G51" i="4"/>
  <c r="H51" i="4"/>
  <c r="I51" i="4"/>
  <c r="J51" i="4"/>
  <c r="K51" i="4"/>
  <c r="L51" i="4"/>
  <c r="M51" i="4"/>
  <c r="N51" i="4"/>
  <c r="O51" i="4"/>
  <c r="P51" i="4"/>
  <c r="Q51" i="4"/>
  <c r="F51" i="4"/>
  <c r="E51" i="4"/>
  <c r="D51" i="4"/>
  <c r="F45" i="4"/>
  <c r="G45" i="4"/>
  <c r="H45" i="4"/>
  <c r="I45" i="4"/>
  <c r="J45" i="4"/>
  <c r="K45" i="4"/>
  <c r="L45" i="4"/>
  <c r="M45" i="4"/>
  <c r="N45" i="4"/>
  <c r="O45" i="4"/>
  <c r="P45" i="4"/>
  <c r="Q45" i="4"/>
  <c r="E45" i="4"/>
  <c r="D45" i="4"/>
  <c r="F38" i="4"/>
  <c r="G38" i="4"/>
  <c r="H38" i="4"/>
  <c r="I38" i="4"/>
  <c r="J38" i="4"/>
  <c r="K38" i="4"/>
  <c r="L38" i="4"/>
  <c r="M38" i="4"/>
  <c r="N38" i="4"/>
  <c r="O38" i="4"/>
  <c r="P38" i="4"/>
  <c r="Q38" i="4"/>
  <c r="E38" i="4"/>
  <c r="D38" i="4"/>
  <c r="F25" i="4"/>
  <c r="G25" i="4"/>
  <c r="H25" i="4"/>
  <c r="R25" i="4" s="1"/>
  <c r="I25" i="4"/>
  <c r="J25" i="4"/>
  <c r="K25" i="4"/>
  <c r="L25" i="4"/>
  <c r="M25" i="4"/>
  <c r="N25" i="4"/>
  <c r="O25" i="4"/>
  <c r="P25" i="4"/>
  <c r="Q25" i="4"/>
  <c r="E25" i="4"/>
  <c r="D25" i="4"/>
  <c r="F16" i="4"/>
  <c r="G16" i="4"/>
  <c r="H16" i="4"/>
  <c r="H58" i="4" s="1"/>
  <c r="I16" i="4"/>
  <c r="J16" i="4"/>
  <c r="K16" i="4"/>
  <c r="L16" i="4"/>
  <c r="M16" i="4"/>
  <c r="N16" i="4"/>
  <c r="O16" i="4"/>
  <c r="P16" i="4"/>
  <c r="Q16" i="4"/>
  <c r="E16" i="4"/>
  <c r="D16" i="4"/>
  <c r="R17" i="4"/>
  <c r="R18" i="4"/>
  <c r="R19" i="4"/>
  <c r="R20" i="4"/>
  <c r="R21" i="4"/>
  <c r="R22" i="4"/>
  <c r="R23" i="4"/>
  <c r="R24" i="4"/>
  <c r="R26" i="4"/>
  <c r="R27" i="4"/>
  <c r="R28" i="4"/>
  <c r="R29" i="4"/>
  <c r="AF29" i="4" s="1"/>
  <c r="R30" i="4"/>
  <c r="R31" i="4"/>
  <c r="R32" i="4"/>
  <c r="R33" i="4"/>
  <c r="R34" i="4"/>
  <c r="R35" i="4"/>
  <c r="R36" i="4"/>
  <c r="R37" i="4"/>
  <c r="R39" i="4"/>
  <c r="AF39" i="4" s="1"/>
  <c r="R40" i="4"/>
  <c r="R41" i="4"/>
  <c r="R42" i="4"/>
  <c r="R43" i="4"/>
  <c r="R44" i="4"/>
  <c r="R46" i="4"/>
  <c r="AF46" i="4" s="1"/>
  <c r="R47" i="4"/>
  <c r="R48" i="4"/>
  <c r="AF48" i="4" s="1"/>
  <c r="R49" i="4"/>
  <c r="AF49" i="4" s="1"/>
  <c r="R50" i="4"/>
  <c r="R52" i="4"/>
  <c r="R54" i="4"/>
  <c r="R55" i="4"/>
  <c r="AF55" i="4" s="1"/>
  <c r="R56" i="4"/>
  <c r="R6" i="4"/>
  <c r="R7" i="4"/>
  <c r="R10" i="4"/>
  <c r="R11" i="4"/>
  <c r="R12" i="4"/>
  <c r="R13" i="4"/>
  <c r="R14" i="4"/>
  <c r="R5" i="4"/>
  <c r="R4" i="4"/>
  <c r="AF4" i="4" s="1"/>
  <c r="Y58" i="2"/>
  <c r="Z58" i="2"/>
  <c r="AA58" i="2"/>
  <c r="AB58" i="2"/>
  <c r="AC58" i="2"/>
  <c r="AD58" i="2"/>
  <c r="AE58" i="2"/>
  <c r="X58" i="2"/>
  <c r="W58" i="2"/>
  <c r="AF56" i="2"/>
  <c r="AF52" i="2"/>
  <c r="AF18" i="2"/>
  <c r="AF19" i="2"/>
  <c r="AF20" i="2"/>
  <c r="AF21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40" i="2"/>
  <c r="AF41" i="2"/>
  <c r="AF42" i="2"/>
  <c r="AF43" i="2"/>
  <c r="AF44" i="2"/>
  <c r="AF50" i="2"/>
  <c r="AF11" i="2"/>
  <c r="AF12" i="2"/>
  <c r="AF13" i="2"/>
  <c r="AF10" i="2"/>
  <c r="AF6" i="2"/>
  <c r="AF5" i="2"/>
  <c r="AE56" i="2"/>
  <c r="AE55" i="2"/>
  <c r="AE54" i="2"/>
  <c r="AF54" i="2" s="1"/>
  <c r="AE52" i="2"/>
  <c r="AE48" i="2"/>
  <c r="AE49" i="2"/>
  <c r="AE50" i="2"/>
  <c r="AE47" i="2"/>
  <c r="AE46" i="2"/>
  <c r="AE41" i="2"/>
  <c r="AE42" i="2"/>
  <c r="AE43" i="2"/>
  <c r="AE44" i="2"/>
  <c r="AE45" i="2"/>
  <c r="AE40" i="2"/>
  <c r="AE39" i="2"/>
  <c r="AE28" i="2"/>
  <c r="AE29" i="2"/>
  <c r="AE30" i="2"/>
  <c r="AE31" i="2"/>
  <c r="AE32" i="2"/>
  <c r="AE33" i="2"/>
  <c r="AE34" i="2"/>
  <c r="AE35" i="2"/>
  <c r="AE36" i="2"/>
  <c r="AE37" i="2"/>
  <c r="AE38" i="2"/>
  <c r="AE27" i="2"/>
  <c r="AE25" i="2"/>
  <c r="AE26" i="2"/>
  <c r="AE20" i="2"/>
  <c r="AE21" i="2"/>
  <c r="AE22" i="2"/>
  <c r="AE23" i="2"/>
  <c r="AE24" i="2"/>
  <c r="AE19" i="2"/>
  <c r="AE18" i="2"/>
  <c r="AE17" i="2"/>
  <c r="AE16" i="2"/>
  <c r="AE12" i="2"/>
  <c r="AE13" i="2"/>
  <c r="AE14" i="2"/>
  <c r="AE11" i="2"/>
  <c r="AE10" i="2"/>
  <c r="AE6" i="2"/>
  <c r="AE7" i="2"/>
  <c r="AE5" i="2"/>
  <c r="AE4" i="2"/>
  <c r="Y57" i="2"/>
  <c r="Z57" i="2"/>
  <c r="AA57" i="2"/>
  <c r="AB57" i="2"/>
  <c r="AC57" i="2"/>
  <c r="AE57" i="2" s="1"/>
  <c r="AD57" i="2"/>
  <c r="X57" i="2"/>
  <c r="W57" i="2"/>
  <c r="Y51" i="2"/>
  <c r="Z51" i="2"/>
  <c r="AA51" i="2"/>
  <c r="AB51" i="2"/>
  <c r="AC51" i="2"/>
  <c r="AE51" i="2" s="1"/>
  <c r="AD51" i="2"/>
  <c r="X51" i="2"/>
  <c r="W51" i="2"/>
  <c r="Y45" i="2"/>
  <c r="Z45" i="2"/>
  <c r="AA45" i="2"/>
  <c r="AB45" i="2"/>
  <c r="AC45" i="2"/>
  <c r="AD45" i="2"/>
  <c r="X45" i="2"/>
  <c r="W45" i="2"/>
  <c r="Z38" i="2"/>
  <c r="AA38" i="2"/>
  <c r="AB38" i="2"/>
  <c r="AC38" i="2"/>
  <c r="AD38" i="2"/>
  <c r="X38" i="2"/>
  <c r="W38" i="2"/>
  <c r="Y38" i="2"/>
  <c r="Y25" i="2"/>
  <c r="Z25" i="2"/>
  <c r="AA25" i="2"/>
  <c r="AB25" i="2"/>
  <c r="AC25" i="2"/>
  <c r="AD25" i="2"/>
  <c r="X25" i="2"/>
  <c r="W25" i="2"/>
  <c r="Y16" i="2"/>
  <c r="Z16" i="2"/>
  <c r="AA16" i="2"/>
  <c r="AB16" i="2"/>
  <c r="AC16" i="2"/>
  <c r="AD16" i="2"/>
  <c r="X16" i="2"/>
  <c r="W16" i="2"/>
  <c r="F58" i="2"/>
  <c r="H58" i="2"/>
  <c r="J58" i="2"/>
  <c r="K58" i="2"/>
  <c r="L58" i="2"/>
  <c r="M58" i="2"/>
  <c r="N58" i="2"/>
  <c r="P58" i="2"/>
  <c r="Q58" i="2"/>
  <c r="F57" i="2"/>
  <c r="G57" i="2"/>
  <c r="H57" i="2"/>
  <c r="I57" i="2"/>
  <c r="J57" i="2"/>
  <c r="K57" i="2"/>
  <c r="L57" i="2"/>
  <c r="M57" i="2"/>
  <c r="N57" i="2"/>
  <c r="O57" i="2"/>
  <c r="P57" i="2"/>
  <c r="Q57" i="2"/>
  <c r="E57" i="2"/>
  <c r="D57" i="2"/>
  <c r="F51" i="2"/>
  <c r="G51" i="2"/>
  <c r="H51" i="2"/>
  <c r="I51" i="2"/>
  <c r="I58" i="2" s="1"/>
  <c r="J51" i="2"/>
  <c r="K51" i="2"/>
  <c r="L51" i="2"/>
  <c r="M51" i="2"/>
  <c r="N51" i="2"/>
  <c r="O51" i="2"/>
  <c r="P51" i="2"/>
  <c r="Q51" i="2"/>
  <c r="E51" i="2"/>
  <c r="D51" i="2"/>
  <c r="F45" i="2"/>
  <c r="G45" i="2"/>
  <c r="H45" i="2"/>
  <c r="I45" i="2"/>
  <c r="J45" i="2"/>
  <c r="K45" i="2"/>
  <c r="L45" i="2"/>
  <c r="M45" i="2"/>
  <c r="N45" i="2"/>
  <c r="O45" i="2"/>
  <c r="P45" i="2"/>
  <c r="Q45" i="2"/>
  <c r="E45" i="2"/>
  <c r="D45" i="2"/>
  <c r="F38" i="2"/>
  <c r="G38" i="2"/>
  <c r="H38" i="2"/>
  <c r="I38" i="2"/>
  <c r="J38" i="2"/>
  <c r="K38" i="2"/>
  <c r="L38" i="2"/>
  <c r="M38" i="2"/>
  <c r="N38" i="2"/>
  <c r="O38" i="2"/>
  <c r="P38" i="2"/>
  <c r="Q38" i="2"/>
  <c r="E38" i="2"/>
  <c r="D38" i="2"/>
  <c r="F25" i="2"/>
  <c r="G25" i="2"/>
  <c r="H25" i="2"/>
  <c r="I25" i="2"/>
  <c r="J25" i="2"/>
  <c r="K25" i="2"/>
  <c r="L25" i="2"/>
  <c r="M25" i="2"/>
  <c r="N25" i="2"/>
  <c r="O25" i="2"/>
  <c r="P25" i="2"/>
  <c r="Q25" i="2"/>
  <c r="E25" i="2"/>
  <c r="D25" i="2"/>
  <c r="F16" i="2"/>
  <c r="G16" i="2"/>
  <c r="H16" i="2"/>
  <c r="I16" i="2"/>
  <c r="J16" i="2"/>
  <c r="K16" i="2"/>
  <c r="L16" i="2"/>
  <c r="M16" i="2"/>
  <c r="N16" i="2"/>
  <c r="O16" i="2"/>
  <c r="P16" i="2"/>
  <c r="Q16" i="2"/>
  <c r="E16" i="2"/>
  <c r="D16" i="2"/>
  <c r="R56" i="2"/>
  <c r="R55" i="2"/>
  <c r="AF55" i="2" s="1"/>
  <c r="R54" i="2"/>
  <c r="R52" i="2"/>
  <c r="R39" i="2"/>
  <c r="AF39" i="2" s="1"/>
  <c r="R40" i="2"/>
  <c r="R41" i="2"/>
  <c r="R42" i="2"/>
  <c r="R43" i="2"/>
  <c r="R44" i="2"/>
  <c r="R46" i="2"/>
  <c r="AF46" i="2" s="1"/>
  <c r="R47" i="2"/>
  <c r="AF47" i="2" s="1"/>
  <c r="R48" i="2"/>
  <c r="AF48" i="2" s="1"/>
  <c r="R49" i="2"/>
  <c r="R50" i="2"/>
  <c r="R28" i="2"/>
  <c r="R29" i="2"/>
  <c r="R30" i="2"/>
  <c r="R31" i="2"/>
  <c r="R32" i="2"/>
  <c r="R33" i="2"/>
  <c r="R34" i="2"/>
  <c r="R35" i="2"/>
  <c r="R36" i="2"/>
  <c r="R37" i="2"/>
  <c r="R27" i="2"/>
  <c r="R26" i="2"/>
  <c r="R19" i="2"/>
  <c r="R20" i="2"/>
  <c r="R21" i="2"/>
  <c r="R22" i="2"/>
  <c r="AF22" i="2" s="1"/>
  <c r="R23" i="2"/>
  <c r="R24" i="2"/>
  <c r="R18" i="2"/>
  <c r="R17" i="2"/>
  <c r="AF17" i="2" s="1"/>
  <c r="R11" i="2"/>
  <c r="R12" i="2"/>
  <c r="R13" i="2"/>
  <c r="R14" i="2"/>
  <c r="AF14" i="2" s="1"/>
  <c r="R10" i="2"/>
  <c r="R6" i="2"/>
  <c r="R7" i="2"/>
  <c r="AF7" i="2" s="1"/>
  <c r="R5" i="2"/>
  <c r="R4" i="2"/>
  <c r="AF4" i="2" s="1"/>
  <c r="AF54" i="5" l="1"/>
  <c r="AE58" i="4"/>
  <c r="AC58" i="4"/>
  <c r="H47" i="9"/>
  <c r="E47" i="9" s="1"/>
  <c r="E46" i="9"/>
  <c r="AC58" i="5"/>
  <c r="AE58" i="5" s="1"/>
  <c r="AF57" i="5"/>
  <c r="E58" i="5"/>
  <c r="AF45" i="5"/>
  <c r="AF25" i="5"/>
  <c r="R25" i="5"/>
  <c r="R16" i="5"/>
  <c r="R58" i="5" s="1"/>
  <c r="AF30" i="5"/>
  <c r="AF34" i="5"/>
  <c r="AF38" i="5"/>
  <c r="G58" i="4"/>
  <c r="R51" i="4"/>
  <c r="AF51" i="4" s="1"/>
  <c r="E58" i="4"/>
  <c r="R45" i="4"/>
  <c r="AF45" i="4" s="1"/>
  <c r="D58" i="4"/>
  <c r="R16" i="4"/>
  <c r="AF16" i="4" s="1"/>
  <c r="R57" i="4"/>
  <c r="AF57" i="4" s="1"/>
  <c r="R38" i="4"/>
  <c r="AF38" i="4" s="1"/>
  <c r="AF49" i="2"/>
  <c r="R25" i="2"/>
  <c r="AF25" i="2" s="1"/>
  <c r="O58" i="2"/>
  <c r="G58" i="2"/>
  <c r="R16" i="2"/>
  <c r="AF16" i="2" s="1"/>
  <c r="E58" i="2"/>
  <c r="D58" i="2"/>
  <c r="R57" i="2"/>
  <c r="AF57" i="2" s="1"/>
  <c r="R51" i="2"/>
  <c r="AF51" i="2" s="1"/>
  <c r="R45" i="2"/>
  <c r="AF45" i="2" s="1"/>
  <c r="R38" i="2"/>
  <c r="AF38" i="2" s="1"/>
  <c r="AF58" i="5" l="1"/>
  <c r="AF16" i="5"/>
  <c r="R58" i="4"/>
  <c r="AF58" i="4" s="1"/>
  <c r="R58" i="2"/>
  <c r="AF58" i="2" s="1"/>
</calcChain>
</file>

<file path=xl/sharedStrings.xml><?xml version="1.0" encoding="utf-8"?>
<sst xmlns="http://schemas.openxmlformats.org/spreadsheetml/2006/main" count="1633" uniqueCount="136">
  <si>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</si>
  <si>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</si>
  <si>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</si>
  <si>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</si>
  <si>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</si>
  <si>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</si>
  <si>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
・打撲</t>
    <rPh sb="0" eb="2">
      <t>ザショウ</t>
    </rPh>
    <rPh sb="4" eb="6">
      <t>ダボク</t>
    </rPh>
    <phoneticPr fontId="4"/>
  </si>
  <si>
    <t>靱帯
損傷
・断裂</t>
    <rPh sb="0" eb="2">
      <t>ジンタイ</t>
    </rPh>
    <rPh sb="3" eb="5">
      <t>ソンショウ</t>
    </rPh>
    <rPh sb="7" eb="9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</si>
  <si>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</si>
  <si>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</si>
  <si>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</si>
  <si>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</si>
  <si>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</si>
  <si>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</si>
  <si>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
・火傷</t>
    <rPh sb="0" eb="2">
      <t>ネッショウ</t>
    </rPh>
    <rPh sb="4" eb="6">
      <t>ヤケド</t>
    </rPh>
    <phoneticPr fontId="4"/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</si>
  <si>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</si>
  <si>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</si>
  <si>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</si>
  <si>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</si>
  <si>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
中毒</t>
    <rPh sb="0" eb="3">
      <t>ショクチュウドク</t>
    </rPh>
    <rPh sb="4" eb="6">
      <t>イガイ</t>
    </rPh>
    <rPh sb="8" eb="10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</si>
  <si>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</si>
  <si>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</si>
  <si>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
嚥下
・迷入</t>
    <rPh sb="0" eb="2">
      <t>イブツ</t>
    </rPh>
    <rPh sb="4" eb="6">
      <t>エンゲ</t>
    </rPh>
    <rPh sb="8" eb="9">
      <t>メイ</t>
    </rPh>
    <rPh sb="9" eb="10">
      <t>ハイ</t>
    </rPh>
    <phoneticPr fontId="4"/>
  </si>
  <si>
    <t>接触性の
皮膚炎</t>
    <rPh sb="0" eb="2">
      <t>セッショク</t>
    </rPh>
    <rPh sb="2" eb="3">
      <t>セイ</t>
    </rPh>
    <rPh sb="5" eb="7">
      <t>ヒフ</t>
    </rPh>
    <rPh sb="7" eb="8">
      <t>エン</t>
    </rPh>
    <phoneticPr fontId="4"/>
  </si>
  <si>
    <t>負傷に
起因
する疾病</t>
    <rPh sb="0" eb="2">
      <t>フショウ</t>
    </rPh>
    <rPh sb="4" eb="6">
      <t>キイン</t>
    </rPh>
    <rPh sb="9" eb="11">
      <t>シッペイ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</si>
  <si>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</si>
  <si>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</si>
  <si>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</si>
  <si>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</si>
  <si>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</si>
  <si>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</si>
  <si>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</si>
  <si>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</si>
  <si>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</si>
  <si>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</si>
  <si>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</si>
  <si>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</si>
  <si>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</si>
  <si>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</si>
  <si>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</si>
  <si>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</si>
  <si>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</si>
  <si>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</si>
  <si>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</si>
  <si>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</si>
  <si>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</si>
  <si>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</si>
  <si>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</si>
  <si>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</si>
  <si>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</si>
  <si>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</si>
  <si>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</si>
  <si>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</si>
  <si>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</si>
  <si>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</si>
  <si>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</si>
  <si>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</si>
  <si>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</si>
  <si>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</si>
  <si>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</si>
  <si>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</si>
  <si>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</si>
  <si>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</si>
  <si>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</si>
  <si>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</si>
  <si>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</si>
  <si>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</si>
  <si>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</si>
  <si>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</si>
  <si>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</si>
  <si>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技能連携授業中</t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</si>
  <si>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</si>
  <si>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</si>
  <si>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</si>
  <si>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</si>
  <si>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</si>
  <si>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合　計</t>
  </si>
  <si>
    <t>保育中</t>
  </si>
  <si>
    <t>通園中</t>
  </si>
  <si>
    <t>登　園　中</t>
  </si>
  <si>
    <t>降　園　中</t>
    <rPh sb="0" eb="1">
      <t>オ</t>
    </rPh>
    <phoneticPr fontId="4"/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</si>
  <si>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</si>
  <si>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</si>
  <si>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</si>
  <si>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</si>
  <si>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</si>
  <si>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</si>
  <si>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</si>
  <si>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</si>
  <si>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</si>
  <si>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</si>
  <si>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</si>
  <si>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</si>
  <si>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</si>
  <si>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</si>
  <si>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</si>
  <si>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</si>
  <si>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外部衝撃、
相当の運動
量、心身に
対する負担
の累積に起
因する疾病</t>
    <rPh sb="0" eb="2">
      <t>ガイブ</t>
    </rPh>
    <rPh sb="2" eb="4">
      <t>ショウゲキ</t>
    </rPh>
    <rPh sb="6" eb="8">
      <t>ソウトウ</t>
    </rPh>
    <rPh sb="9" eb="11">
      <t>ウンドウ</t>
    </rPh>
    <rPh sb="12" eb="13">
      <t>リョウ</t>
    </rPh>
    <rPh sb="14" eb="16">
      <t>シンシン</t>
    </rPh>
    <rPh sb="18" eb="19">
      <t>タイ</t>
    </rPh>
    <rPh sb="21" eb="23">
      <t>フタン</t>
    </rPh>
    <rPh sb="25" eb="27">
      <t>ルイセキ</t>
    </rPh>
    <rPh sb="28" eb="29">
      <t>オコシ</t>
    </rPh>
    <rPh sb="30" eb="31">
      <t>イン</t>
    </rPh>
    <rPh sb="33" eb="35">
      <t>シッペイ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</si>
  <si>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</si>
  <si>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</si>
  <si>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</si>
  <si>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</si>
  <si>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</si>
  <si>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</si>
  <si>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</si>
  <si>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</si>
  <si>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</si>
  <si>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1">
      <t>シツ</t>
    </rPh>
    <rPh sb="1" eb="2">
      <t>ビョウ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</si>
  <si>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</si>
  <si>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>疾病の計</t>
    <rPh sb="3" eb="4">
      <t>ケイ</t>
    </rPh>
    <phoneticPr fontId="4"/>
  </si>
  <si>
    <t>９－１　負傷・疾病の場合別、種類別相関関係表（小学校）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ショウガッコウ</t>
    </rPh>
    <phoneticPr fontId="1"/>
  </si>
  <si>
    <t>９－２　負傷・疾病の場合別、種類別相関関係表（中学校）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チュウガッコウ</t>
    </rPh>
    <phoneticPr fontId="1"/>
  </si>
  <si>
    <t>９－３　負傷・疾病の場合別、種類別相関関係表（高等学校）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ガッコウ</t>
    </rPh>
    <phoneticPr fontId="1"/>
  </si>
  <si>
    <t>９－４　負傷・疾病の場合別、種類別相関関係表（高等専門学校）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センモン</t>
    </rPh>
    <rPh sb="27" eb="29">
      <t>ガッコウ</t>
    </rPh>
    <phoneticPr fontId="1"/>
  </si>
  <si>
    <t>９－５　負傷・疾病の場合別、種類別相関関係表（幼稚園）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ヨウチエン</t>
    </rPh>
    <phoneticPr fontId="1"/>
  </si>
  <si>
    <t>技能連携授業中</t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</si>
  <si>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</si>
  <si>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農業</t>
    <phoneticPr fontId="4"/>
  </si>
  <si>
    <t>農業</t>
    <phoneticPr fontId="4"/>
  </si>
  <si>
    <t>工業</t>
    <phoneticPr fontId="4"/>
  </si>
  <si>
    <t>技能連携授業中</t>
    <phoneticPr fontId="4"/>
  </si>
  <si>
    <t>農業</t>
    <phoneticPr fontId="4"/>
  </si>
  <si>
    <t>工業</t>
    <phoneticPr fontId="4"/>
  </si>
  <si>
    <t>寄宿舎に
あるとき</t>
    <phoneticPr fontId="4"/>
  </si>
  <si>
    <t>寄宿舎に
あるとき</t>
    <phoneticPr fontId="4"/>
  </si>
  <si>
    <t>区　　分</t>
    <rPh sb="0" eb="1">
      <t>ク</t>
    </rPh>
    <rPh sb="3" eb="4">
      <t>ブン</t>
    </rPh>
    <phoneticPr fontId="1"/>
  </si>
  <si>
    <t>-</t>
  </si>
  <si>
    <t>-</t>
    <phoneticPr fontId="1"/>
  </si>
  <si>
    <t>-</t>
    <phoneticPr fontId="1"/>
  </si>
  <si>
    <t>９－７　負傷・疾病の場合別、種類別相関関係表（保育所等）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ホイク</t>
    </rPh>
    <rPh sb="25" eb="26">
      <t>ジョ</t>
    </rPh>
    <rPh sb="26" eb="27">
      <t>トウ</t>
    </rPh>
    <phoneticPr fontId="1"/>
  </si>
  <si>
    <t>-</t>
    <phoneticPr fontId="1"/>
  </si>
  <si>
    <t>-</t>
    <phoneticPr fontId="1"/>
  </si>
  <si>
    <t>-</t>
    <phoneticPr fontId="1"/>
  </si>
  <si>
    <t>９－６　負傷・疾病の場合別、種類別相関関係表（幼保連携型認定こども園）</t>
  </si>
  <si>
    <t>負傷・
疾病
の合計</t>
    <rPh sb="0" eb="2">
      <t>フショウ</t>
    </rPh>
    <rPh sb="4" eb="6">
      <t>シッペイ</t>
    </rPh>
    <rPh sb="8" eb="10">
      <t>ゴウケイ</t>
    </rPh>
    <phoneticPr fontId="4"/>
  </si>
  <si>
    <t>外部衝
撃等に
起因す
る疾病</t>
    <rPh sb="0" eb="2">
      <t>ガイブ</t>
    </rPh>
    <rPh sb="2" eb="3">
      <t>ショウ</t>
    </rPh>
    <rPh sb="4" eb="5">
      <t>ゲキ</t>
    </rPh>
    <rPh sb="5" eb="6">
      <t>トウ</t>
    </rPh>
    <rPh sb="8" eb="10">
      <t>キイン</t>
    </rPh>
    <rPh sb="13" eb="15">
      <t>シッペイ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</si>
</sst>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4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0" fontId="3" fillId="0" borderId="17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21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3" fontId="5" fillId="0" borderId="0" xfId="0" applyNumberFormat="1" applyFo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3" fontId="6" fillId="0" borderId="15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0" xfId="1" applyNumberFormat="1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2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3" fontId="8" fillId="0" borderId="20" xfId="1" applyNumberFormat="1" applyFont="1" applyBorder="1" applyAlignment="1">
      <alignment horizontal="right" vertical="center"/>
    </xf>
    <xf numFmtId="3" fontId="8" fillId="0" borderId="37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38" xfId="1" applyNumberFormat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41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1" xfId="1" applyNumberFormat="1" applyFont="1" applyBorder="1" applyAlignment="1">
      <alignment horizontal="right" vertical="center"/>
    </xf>
    <xf numFmtId="3" fontId="8" fillId="0" borderId="44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horizontal="right" vertical="center"/>
    </xf>
    <xf numFmtId="3" fontId="8" fillId="0" borderId="21" xfId="1" applyNumberFormat="1" applyFont="1" applyBorder="1" applyAlignment="1">
      <alignment horizontal="right" vertical="center"/>
    </xf>
    <xf numFmtId="0" fontId="8" fillId="0" borderId="39" xfId="1" applyFont="1" applyBorder="1" applyAlignment="1">
      <alignment horizontal="center" vertical="center"/>
    </xf>
    <xf numFmtId="3" fontId="8" fillId="0" borderId="35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45" xfId="1" applyNumberFormat="1" applyFont="1" applyBorder="1" applyAlignment="1">
      <alignment horizontal="right" vertical="center"/>
    </xf>
    <xf numFmtId="3" fontId="8" fillId="0" borderId="12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9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6" fillId="0" borderId="46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48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3" fontId="8" fillId="0" borderId="53" xfId="1" applyNumberFormat="1" applyFont="1" applyBorder="1" applyAlignment="1">
      <alignment horizontal="right" vertical="center"/>
    </xf>
    <xf numFmtId="3" fontId="8" fillId="0" borderId="55" xfId="1" applyNumberFormat="1" applyFont="1" applyBorder="1" applyAlignment="1">
      <alignment horizontal="right" vertical="center"/>
    </xf>
    <xf numFmtId="3" fontId="8" fillId="0" borderId="54" xfId="1" applyNumberFormat="1" applyFont="1" applyBorder="1" applyAlignment="1">
      <alignment horizontal="right" vertical="center"/>
    </xf>
    <xf numFmtId="3" fontId="8" fillId="0" borderId="47" xfId="1" applyNumberFormat="1" applyFont="1" applyBorder="1" applyAlignment="1">
      <alignment horizontal="right" vertical="center"/>
    </xf>
    <xf numFmtId="3" fontId="8" fillId="0" borderId="56" xfId="1" applyNumberFormat="1" applyFont="1" applyBorder="1" applyAlignment="1">
      <alignment horizontal="right" vertical="center"/>
    </xf>
    <xf numFmtId="3" fontId="8" fillId="0" borderId="48" xfId="1" applyNumberFormat="1" applyFont="1" applyBorder="1" applyAlignment="1">
      <alignment horizontal="right" vertical="center"/>
    </xf>
    <xf numFmtId="3" fontId="8" fillId="0" borderId="19" xfId="1" applyNumberFormat="1" applyFont="1" applyBorder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10" xfId="1" applyFont="1" applyBorder="1" applyAlignment="1">
      <alignment horizontal="center" vertical="center" wrapText="1" shrinkToFit="1"/>
    </xf>
    <xf numFmtId="3" fontId="8" fillId="0" borderId="18" xfId="1" applyNumberFormat="1" applyFont="1" applyBorder="1" applyAlignment="1">
      <alignment horizontal="right" vertical="center"/>
    </xf>
    <xf numFmtId="3" fontId="8" fillId="0" borderId="60" xfId="1" applyNumberFormat="1" applyFont="1" applyBorder="1" applyAlignment="1">
      <alignment horizontal="right" vertical="center"/>
    </xf>
    <xf numFmtId="3" fontId="8" fillId="0" borderId="58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3" fontId="8" fillId="0" borderId="25" xfId="1" applyNumberFormat="1" applyFont="1" applyBorder="1" applyAlignment="1">
      <alignment horizontal="right" vertical="center"/>
    </xf>
    <xf numFmtId="3" fontId="8" fillId="0" borderId="57" xfId="1" applyNumberFormat="1" applyFont="1" applyBorder="1" applyAlignment="1">
      <alignment horizontal="right" vertical="center"/>
    </xf>
    <xf numFmtId="3" fontId="8" fillId="0" borderId="61" xfId="1" applyNumberFormat="1" applyFont="1" applyBorder="1" applyAlignment="1">
      <alignment horizontal="right" vertical="center"/>
    </xf>
    <xf numFmtId="3" fontId="8" fillId="0" borderId="28" xfId="1" applyNumberFormat="1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 vertical="center"/>
    </xf>
    <xf numFmtId="0" fontId="8" fillId="0" borderId="39" xfId="1" applyFont="1" applyBorder="1" applyAlignment="1">
      <alignment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20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22" xfId="1" applyFont="1" applyBorder="1" applyAlignment="1">
      <alignment horizontal="center" vertical="center" textRotation="255" shrinkToFi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5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13" xfId="1" applyFont="1" applyBorder="1" applyAlignment="1">
      <alignment vertical="center" textRotation="255" shrinkToFit="1"/>
    </xf>
    <xf numFmtId="0" fontId="8" fillId="0" borderId="16" xfId="1" applyFont="1" applyBorder="1" applyAlignment="1">
      <alignment vertical="center" textRotation="255" shrinkToFit="1"/>
    </xf>
    <xf numFmtId="0" fontId="8" fillId="0" borderId="22" xfId="1" applyFont="1" applyBorder="1" applyAlignment="1">
      <alignment vertical="center" textRotation="255" shrinkToFit="1"/>
    </xf>
    <xf numFmtId="0" fontId="8" fillId="0" borderId="36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40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0" xfId="1" applyFont="1" applyBorder="1" applyAlignment="1">
      <alignment vertical="center" textRotation="255"/>
    </xf>
    <xf numFmtId="0" fontId="8" fillId="0" borderId="16" xfId="1" applyFont="1" applyBorder="1" applyAlignment="1">
      <alignment vertical="center" textRotation="255"/>
    </xf>
    <xf numFmtId="0" fontId="8" fillId="0" borderId="18" xfId="1" applyFont="1" applyBorder="1" applyAlignment="1">
      <alignment vertical="center" textRotation="255"/>
    </xf>
    <xf numFmtId="0" fontId="8" fillId="0" borderId="39" xfId="1" applyFont="1" applyBorder="1" applyAlignment="1">
      <alignment vertical="center" wrapText="1" shrinkToFit="1"/>
    </xf>
    <xf numFmtId="0" fontId="8" fillId="0" borderId="39" xfId="1" applyFont="1" applyBorder="1" applyAlignment="1">
      <alignment horizontal="left" vertical="center" wrapText="1"/>
    </xf>
    <xf numFmtId="0" fontId="8" fillId="0" borderId="58" xfId="1" applyFont="1" applyBorder="1" applyAlignment="1">
      <alignment vertical="center"/>
    </xf>
    <xf numFmtId="0" fontId="8" fillId="0" borderId="59" xfId="1" applyFont="1" applyBorder="1" applyAlignment="1">
      <alignment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2" xfId="1" applyFont="1" applyBorder="1" applyAlignment="1">
      <alignment vertical="center" textRotation="255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9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2.875" style="22" customWidth="1"/>
    <col min="2" max="2" width="2.75" style="22" bestFit="1" customWidth="1"/>
    <col min="3" max="3" width="24.5" style="22" bestFit="1" customWidth="1"/>
    <col min="4" max="18" width="7.75" style="22" customWidth="1"/>
    <col min="19" max="20" width="2.25" style="22" customWidth="1"/>
    <col min="21" max="21" width="2.75" style="22" bestFit="1" customWidth="1"/>
    <col min="22" max="22" width="24.5" style="22" bestFit="1" customWidth="1"/>
    <col min="23" max="32" width="7.875" style="22" customWidth="1"/>
    <col min="33" max="16384" width="9" style="22"/>
  </cols>
  <sheetData>
    <row r="1" spans="2:32" ht="14.25" thickBot="1" x14ac:dyDescent="0.2">
      <c r="B1" s="22" t="s">
        <v>110</v>
      </c>
    </row>
    <row r="2" spans="2:32" ht="13.5" customHeight="1" x14ac:dyDescent="0.15">
      <c r="B2" s="116" t="s">
        <v>0</v>
      </c>
      <c r="C2" s="117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  <c r="S2" s="1"/>
      <c r="T2" s="1"/>
      <c r="U2" s="116" t="s">
        <v>0</v>
      </c>
      <c r="V2" s="117"/>
      <c r="W2" s="109" t="s">
        <v>2</v>
      </c>
      <c r="X2" s="110"/>
      <c r="Y2" s="110"/>
      <c r="Z2" s="110"/>
      <c r="AA2" s="110"/>
      <c r="AB2" s="110"/>
      <c r="AC2" s="110"/>
      <c r="AD2" s="110"/>
      <c r="AE2" s="111"/>
      <c r="AF2" s="112" t="s">
        <v>134</v>
      </c>
    </row>
    <row r="3" spans="2:32" ht="48.75" thickBot="1" x14ac:dyDescent="0.2">
      <c r="B3" s="118"/>
      <c r="C3" s="119"/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5"/>
      <c r="T3" s="5"/>
      <c r="U3" s="118"/>
      <c r="V3" s="119"/>
      <c r="W3" s="2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86" t="s">
        <v>135</v>
      </c>
      <c r="AD3" s="41" t="s">
        <v>24</v>
      </c>
      <c r="AE3" s="3" t="s">
        <v>17</v>
      </c>
      <c r="AF3" s="113"/>
    </row>
    <row r="4" spans="2:32" ht="13.5" customHeight="1" x14ac:dyDescent="0.15">
      <c r="B4" s="114" t="s">
        <v>25</v>
      </c>
      <c r="C4" s="6" t="s">
        <v>26</v>
      </c>
      <c r="D4" s="7">
        <v>25000</v>
      </c>
      <c r="E4" s="7">
        <v>23704</v>
      </c>
      <c r="F4" s="7">
        <v>2440</v>
      </c>
      <c r="G4" s="7">
        <v>23291</v>
      </c>
      <c r="H4" s="7">
        <v>2379</v>
      </c>
      <c r="I4" s="7">
        <v>2071</v>
      </c>
      <c r="J4" s="7">
        <v>255</v>
      </c>
      <c r="K4" s="7">
        <v>147</v>
      </c>
      <c r="L4" s="7">
        <v>34</v>
      </c>
      <c r="M4" s="7">
        <v>449</v>
      </c>
      <c r="N4" s="7">
        <v>572</v>
      </c>
      <c r="O4" s="7">
        <v>19</v>
      </c>
      <c r="P4" s="7">
        <v>641</v>
      </c>
      <c r="Q4" s="7">
        <v>6</v>
      </c>
      <c r="R4" s="8">
        <f>SUM(D4:Q4)</f>
        <v>81008</v>
      </c>
      <c r="S4" s="9"/>
      <c r="T4" s="9"/>
      <c r="U4" s="114" t="s">
        <v>25</v>
      </c>
      <c r="V4" s="6" t="s">
        <v>26</v>
      </c>
      <c r="W4" s="7">
        <v>2</v>
      </c>
      <c r="X4" s="7">
        <v>5</v>
      </c>
      <c r="Y4" s="7">
        <v>81</v>
      </c>
      <c r="Z4" s="7">
        <v>8</v>
      </c>
      <c r="AA4" s="7">
        <v>240</v>
      </c>
      <c r="AB4" s="7">
        <v>89</v>
      </c>
      <c r="AC4" s="7">
        <v>2134</v>
      </c>
      <c r="AD4" s="7">
        <v>1273</v>
      </c>
      <c r="AE4" s="7">
        <f>SUM(W4:AD4)</f>
        <v>3832</v>
      </c>
      <c r="AF4" s="8">
        <f>R4+AE4</f>
        <v>84840</v>
      </c>
    </row>
    <row r="5" spans="2:32" x14ac:dyDescent="0.15">
      <c r="B5" s="103"/>
      <c r="C5" s="10" t="s">
        <v>27</v>
      </c>
      <c r="D5" s="7">
        <v>159</v>
      </c>
      <c r="E5" s="7">
        <v>98</v>
      </c>
      <c r="F5" s="7">
        <v>47</v>
      </c>
      <c r="G5" s="7">
        <v>822</v>
      </c>
      <c r="H5" s="7">
        <v>12</v>
      </c>
      <c r="I5" s="7">
        <v>915</v>
      </c>
      <c r="J5" s="7">
        <v>2284</v>
      </c>
      <c r="K5" s="7">
        <v>82</v>
      </c>
      <c r="L5" s="7">
        <v>6</v>
      </c>
      <c r="M5" s="7">
        <v>92</v>
      </c>
      <c r="N5" s="7">
        <v>22</v>
      </c>
      <c r="O5" s="7">
        <v>86</v>
      </c>
      <c r="P5" s="7">
        <v>19</v>
      </c>
      <c r="Q5" s="7">
        <v>12</v>
      </c>
      <c r="R5" s="8">
        <f>SUM(D5:Q5)</f>
        <v>4656</v>
      </c>
      <c r="S5" s="9"/>
      <c r="T5" s="9"/>
      <c r="U5" s="103"/>
      <c r="V5" s="10" t="s">
        <v>27</v>
      </c>
      <c r="W5" s="7">
        <v>0</v>
      </c>
      <c r="X5" s="7">
        <v>0</v>
      </c>
      <c r="Y5" s="7">
        <v>2</v>
      </c>
      <c r="Z5" s="7">
        <v>0</v>
      </c>
      <c r="AA5" s="7">
        <v>145</v>
      </c>
      <c r="AB5" s="7">
        <v>24</v>
      </c>
      <c r="AC5" s="7">
        <v>112</v>
      </c>
      <c r="AD5" s="7">
        <v>134</v>
      </c>
      <c r="AE5" s="7">
        <f>SUM(W5:AD5)</f>
        <v>417</v>
      </c>
      <c r="AF5" s="8">
        <f>R5+AE5</f>
        <v>5073</v>
      </c>
    </row>
    <row r="6" spans="2:32" x14ac:dyDescent="0.15">
      <c r="B6" s="103"/>
      <c r="C6" s="10" t="s">
        <v>28</v>
      </c>
      <c r="D6" s="7">
        <v>187</v>
      </c>
      <c r="E6" s="7">
        <v>117</v>
      </c>
      <c r="F6" s="7">
        <v>26</v>
      </c>
      <c r="G6" s="7">
        <v>577</v>
      </c>
      <c r="H6" s="7">
        <v>27</v>
      </c>
      <c r="I6" s="7">
        <v>176</v>
      </c>
      <c r="J6" s="7">
        <v>131</v>
      </c>
      <c r="K6" s="7">
        <v>59</v>
      </c>
      <c r="L6" s="7">
        <v>0</v>
      </c>
      <c r="M6" s="7">
        <v>30</v>
      </c>
      <c r="N6" s="7">
        <v>21</v>
      </c>
      <c r="O6" s="7">
        <v>209</v>
      </c>
      <c r="P6" s="7">
        <v>29</v>
      </c>
      <c r="Q6" s="7">
        <v>34</v>
      </c>
      <c r="R6" s="8">
        <f t="shared" ref="R6:R7" si="0">SUM(D6:Q6)</f>
        <v>1623</v>
      </c>
      <c r="S6" s="9"/>
      <c r="T6" s="9"/>
      <c r="U6" s="103"/>
      <c r="V6" s="10" t="s">
        <v>28</v>
      </c>
      <c r="W6" s="7">
        <v>0</v>
      </c>
      <c r="X6" s="7">
        <v>5</v>
      </c>
      <c r="Y6" s="7">
        <v>3</v>
      </c>
      <c r="Z6" s="7">
        <v>0</v>
      </c>
      <c r="AA6" s="7">
        <v>119</v>
      </c>
      <c r="AB6" s="7">
        <v>36</v>
      </c>
      <c r="AC6" s="7">
        <v>78</v>
      </c>
      <c r="AD6" s="7">
        <v>64</v>
      </c>
      <c r="AE6" s="7">
        <f t="shared" ref="AE6:AE7" si="1">SUM(W6:AD6)</f>
        <v>305</v>
      </c>
      <c r="AF6" s="8">
        <f t="shared" ref="AF6:AF7" si="2">R6+AE6</f>
        <v>1928</v>
      </c>
    </row>
    <row r="7" spans="2:32" x14ac:dyDescent="0.15">
      <c r="B7" s="103"/>
      <c r="C7" s="10" t="s">
        <v>29</v>
      </c>
      <c r="D7" s="7">
        <v>67</v>
      </c>
      <c r="E7" s="7">
        <v>49</v>
      </c>
      <c r="F7" s="7">
        <v>5</v>
      </c>
      <c r="G7" s="7">
        <v>192</v>
      </c>
      <c r="H7" s="7">
        <v>3</v>
      </c>
      <c r="I7" s="7">
        <v>219</v>
      </c>
      <c r="J7" s="7">
        <v>248</v>
      </c>
      <c r="K7" s="7">
        <v>289</v>
      </c>
      <c r="L7" s="7">
        <v>2</v>
      </c>
      <c r="M7" s="7">
        <v>16</v>
      </c>
      <c r="N7" s="7">
        <v>3</v>
      </c>
      <c r="O7" s="7">
        <v>603</v>
      </c>
      <c r="P7" s="7">
        <v>7</v>
      </c>
      <c r="Q7" s="7">
        <v>1</v>
      </c>
      <c r="R7" s="8">
        <f t="shared" si="0"/>
        <v>1704</v>
      </c>
      <c r="S7" s="9"/>
      <c r="T7" s="9"/>
      <c r="U7" s="103"/>
      <c r="V7" s="10" t="s">
        <v>29</v>
      </c>
      <c r="W7" s="7">
        <v>3</v>
      </c>
      <c r="X7" s="7">
        <v>2</v>
      </c>
      <c r="Y7" s="7">
        <v>1</v>
      </c>
      <c r="Z7" s="7">
        <v>0</v>
      </c>
      <c r="AA7" s="7">
        <v>16</v>
      </c>
      <c r="AB7" s="7">
        <v>8</v>
      </c>
      <c r="AC7" s="7">
        <v>17</v>
      </c>
      <c r="AD7" s="7">
        <v>23</v>
      </c>
      <c r="AE7" s="7">
        <f t="shared" si="1"/>
        <v>70</v>
      </c>
      <c r="AF7" s="8">
        <f t="shared" si="2"/>
        <v>1774</v>
      </c>
    </row>
    <row r="8" spans="2:32" x14ac:dyDescent="0.15">
      <c r="B8" s="103"/>
      <c r="C8" s="10" t="s">
        <v>30</v>
      </c>
      <c r="D8" s="7" t="s">
        <v>126</v>
      </c>
      <c r="E8" s="7" t="s">
        <v>130</v>
      </c>
      <c r="F8" s="7" t="s">
        <v>126</v>
      </c>
      <c r="G8" s="7" t="s">
        <v>126</v>
      </c>
      <c r="H8" s="7" t="s">
        <v>126</v>
      </c>
      <c r="I8" s="7" t="s">
        <v>126</v>
      </c>
      <c r="J8" s="7" t="s">
        <v>126</v>
      </c>
      <c r="K8" s="7" t="s">
        <v>126</v>
      </c>
      <c r="L8" s="7" t="s">
        <v>126</v>
      </c>
      <c r="M8" s="7" t="s">
        <v>126</v>
      </c>
      <c r="N8" s="7" t="s">
        <v>126</v>
      </c>
      <c r="O8" s="7" t="s">
        <v>126</v>
      </c>
      <c r="P8" s="7" t="s">
        <v>126</v>
      </c>
      <c r="Q8" s="7" t="s">
        <v>126</v>
      </c>
      <c r="R8" s="8" t="s">
        <v>126</v>
      </c>
      <c r="S8" s="9"/>
      <c r="T8" s="9"/>
      <c r="U8" s="103"/>
      <c r="V8" s="10" t="s">
        <v>30</v>
      </c>
      <c r="W8" s="7" t="s">
        <v>126</v>
      </c>
      <c r="X8" s="7" t="s">
        <v>126</v>
      </c>
      <c r="Y8" s="7" t="s">
        <v>126</v>
      </c>
      <c r="Z8" s="7" t="s">
        <v>126</v>
      </c>
      <c r="AA8" s="7" t="s">
        <v>126</v>
      </c>
      <c r="AB8" s="7" t="s">
        <v>126</v>
      </c>
      <c r="AC8" s="7" t="s">
        <v>126</v>
      </c>
      <c r="AD8" s="7" t="s">
        <v>126</v>
      </c>
      <c r="AE8" s="7" t="s">
        <v>126</v>
      </c>
      <c r="AF8" s="8" t="s">
        <v>126</v>
      </c>
    </row>
    <row r="9" spans="2:32" x14ac:dyDescent="0.15">
      <c r="B9" s="103"/>
      <c r="C9" s="10" t="s">
        <v>31</v>
      </c>
      <c r="D9" s="7" t="s">
        <v>126</v>
      </c>
      <c r="E9" s="7" t="s">
        <v>126</v>
      </c>
      <c r="F9" s="7" t="s">
        <v>126</v>
      </c>
      <c r="G9" s="7" t="s">
        <v>126</v>
      </c>
      <c r="H9" s="7" t="s">
        <v>126</v>
      </c>
      <c r="I9" s="7" t="s">
        <v>126</v>
      </c>
      <c r="J9" s="7" t="s">
        <v>126</v>
      </c>
      <c r="K9" s="7" t="s">
        <v>126</v>
      </c>
      <c r="L9" s="7" t="s">
        <v>126</v>
      </c>
      <c r="M9" s="7" t="s">
        <v>126</v>
      </c>
      <c r="N9" s="7" t="s">
        <v>126</v>
      </c>
      <c r="O9" s="7" t="s">
        <v>126</v>
      </c>
      <c r="P9" s="7" t="s">
        <v>126</v>
      </c>
      <c r="Q9" s="7" t="s">
        <v>126</v>
      </c>
      <c r="R9" s="8" t="s">
        <v>126</v>
      </c>
      <c r="S9" s="9"/>
      <c r="T9" s="9"/>
      <c r="U9" s="103"/>
      <c r="V9" s="10" t="s">
        <v>31</v>
      </c>
      <c r="W9" s="7" t="s">
        <v>126</v>
      </c>
      <c r="X9" s="7" t="s">
        <v>126</v>
      </c>
      <c r="Y9" s="7" t="s">
        <v>126</v>
      </c>
      <c r="Z9" s="7" t="s">
        <v>126</v>
      </c>
      <c r="AA9" s="7" t="s">
        <v>126</v>
      </c>
      <c r="AB9" s="7" t="s">
        <v>126</v>
      </c>
      <c r="AC9" s="7" t="s">
        <v>126</v>
      </c>
      <c r="AD9" s="7" t="s">
        <v>126</v>
      </c>
      <c r="AE9" s="7" t="s">
        <v>126</v>
      </c>
      <c r="AF9" s="8" t="s">
        <v>126</v>
      </c>
    </row>
    <row r="10" spans="2:32" x14ac:dyDescent="0.15">
      <c r="B10" s="103"/>
      <c r="C10" s="10" t="s">
        <v>32</v>
      </c>
      <c r="D10" s="7">
        <v>42</v>
      </c>
      <c r="E10" s="7">
        <v>46</v>
      </c>
      <c r="F10" s="7">
        <v>25</v>
      </c>
      <c r="G10" s="7">
        <v>253</v>
      </c>
      <c r="H10" s="7">
        <v>3</v>
      </c>
      <c r="I10" s="7">
        <v>50</v>
      </c>
      <c r="J10" s="7">
        <v>23</v>
      </c>
      <c r="K10" s="7">
        <v>19</v>
      </c>
      <c r="L10" s="7">
        <v>0</v>
      </c>
      <c r="M10" s="7">
        <v>16</v>
      </c>
      <c r="N10" s="7">
        <v>12</v>
      </c>
      <c r="O10" s="7">
        <v>15</v>
      </c>
      <c r="P10" s="7">
        <v>8</v>
      </c>
      <c r="Q10" s="7">
        <v>0</v>
      </c>
      <c r="R10" s="8">
        <f>SUM(D10:Q10)</f>
        <v>512</v>
      </c>
      <c r="S10" s="9"/>
      <c r="T10" s="9"/>
      <c r="U10" s="103"/>
      <c r="V10" s="10" t="s">
        <v>32</v>
      </c>
      <c r="W10" s="7">
        <v>0</v>
      </c>
      <c r="X10" s="7">
        <v>0</v>
      </c>
      <c r="Y10" s="7">
        <v>2</v>
      </c>
      <c r="Z10" s="7">
        <v>0</v>
      </c>
      <c r="AA10" s="7">
        <v>33</v>
      </c>
      <c r="AB10" s="7">
        <v>24</v>
      </c>
      <c r="AC10" s="7">
        <v>30</v>
      </c>
      <c r="AD10" s="7">
        <v>50</v>
      </c>
      <c r="AE10" s="7">
        <f>SUM(W10:AD10)</f>
        <v>139</v>
      </c>
      <c r="AF10" s="8">
        <f>R10+AE10</f>
        <v>651</v>
      </c>
    </row>
    <row r="11" spans="2:32" x14ac:dyDescent="0.15">
      <c r="B11" s="103"/>
      <c r="C11" s="10" t="s">
        <v>33</v>
      </c>
      <c r="D11" s="7">
        <v>43</v>
      </c>
      <c r="E11" s="7">
        <v>41</v>
      </c>
      <c r="F11" s="7">
        <v>6</v>
      </c>
      <c r="G11" s="7">
        <v>110</v>
      </c>
      <c r="H11" s="7">
        <v>5</v>
      </c>
      <c r="I11" s="7">
        <v>13</v>
      </c>
      <c r="J11" s="7">
        <v>4</v>
      </c>
      <c r="K11" s="7">
        <v>5</v>
      </c>
      <c r="L11" s="7">
        <v>0</v>
      </c>
      <c r="M11" s="7">
        <v>4</v>
      </c>
      <c r="N11" s="7">
        <v>2</v>
      </c>
      <c r="O11" s="7">
        <v>3</v>
      </c>
      <c r="P11" s="7">
        <v>8</v>
      </c>
      <c r="Q11" s="7">
        <v>0</v>
      </c>
      <c r="R11" s="8">
        <f>SUM(D11:Q11)</f>
        <v>244</v>
      </c>
      <c r="S11" s="9"/>
      <c r="T11" s="9"/>
      <c r="U11" s="103"/>
      <c r="V11" s="10" t="s">
        <v>33</v>
      </c>
      <c r="W11" s="7">
        <v>0</v>
      </c>
      <c r="X11" s="7">
        <v>0</v>
      </c>
      <c r="Y11" s="7">
        <v>0</v>
      </c>
      <c r="Z11" s="7">
        <v>0</v>
      </c>
      <c r="AA11" s="7">
        <v>4</v>
      </c>
      <c r="AB11" s="7">
        <v>0</v>
      </c>
      <c r="AC11" s="7">
        <v>5</v>
      </c>
      <c r="AD11" s="7">
        <v>7</v>
      </c>
      <c r="AE11" s="7">
        <f>SUM(W11:AD11)</f>
        <v>16</v>
      </c>
      <c r="AF11" s="8">
        <f t="shared" ref="AF11:AF14" si="3">R11+AE11</f>
        <v>260</v>
      </c>
    </row>
    <row r="12" spans="2:32" x14ac:dyDescent="0.15">
      <c r="B12" s="103"/>
      <c r="C12" s="10" t="s">
        <v>34</v>
      </c>
      <c r="D12" s="7">
        <v>426</v>
      </c>
      <c r="E12" s="7">
        <v>232</v>
      </c>
      <c r="F12" s="7">
        <v>64</v>
      </c>
      <c r="G12" s="7">
        <v>799</v>
      </c>
      <c r="H12" s="7">
        <v>26</v>
      </c>
      <c r="I12" s="7">
        <v>255</v>
      </c>
      <c r="J12" s="7">
        <v>176</v>
      </c>
      <c r="K12" s="7">
        <v>87</v>
      </c>
      <c r="L12" s="7">
        <v>1</v>
      </c>
      <c r="M12" s="7">
        <v>42</v>
      </c>
      <c r="N12" s="7">
        <v>33</v>
      </c>
      <c r="O12" s="7">
        <v>62</v>
      </c>
      <c r="P12" s="7">
        <v>46</v>
      </c>
      <c r="Q12" s="7">
        <v>2</v>
      </c>
      <c r="R12" s="8">
        <f t="shared" ref="R12:R14" si="4">SUM(D12:Q12)</f>
        <v>2251</v>
      </c>
      <c r="S12" s="9"/>
      <c r="T12" s="9"/>
      <c r="U12" s="103"/>
      <c r="V12" s="10" t="s">
        <v>34</v>
      </c>
      <c r="W12" s="7">
        <v>1</v>
      </c>
      <c r="X12" s="7">
        <v>2</v>
      </c>
      <c r="Y12" s="7">
        <v>6</v>
      </c>
      <c r="Z12" s="7">
        <v>0</v>
      </c>
      <c r="AA12" s="7">
        <v>52</v>
      </c>
      <c r="AB12" s="7">
        <v>70</v>
      </c>
      <c r="AC12" s="7">
        <v>98</v>
      </c>
      <c r="AD12" s="7">
        <v>78</v>
      </c>
      <c r="AE12" s="7">
        <f t="shared" ref="AE12:AE14" si="5">SUM(W12:AD12)</f>
        <v>307</v>
      </c>
      <c r="AF12" s="8">
        <f t="shared" si="3"/>
        <v>2558</v>
      </c>
    </row>
    <row r="13" spans="2:32" x14ac:dyDescent="0.15">
      <c r="B13" s="103"/>
      <c r="C13" s="10" t="s">
        <v>35</v>
      </c>
      <c r="D13" s="7">
        <v>16</v>
      </c>
      <c r="E13" s="7">
        <v>10</v>
      </c>
      <c r="F13" s="7">
        <v>11</v>
      </c>
      <c r="G13" s="7">
        <v>48</v>
      </c>
      <c r="H13" s="7">
        <v>0</v>
      </c>
      <c r="I13" s="7">
        <v>10</v>
      </c>
      <c r="J13" s="7">
        <v>1</v>
      </c>
      <c r="K13" s="7">
        <v>0</v>
      </c>
      <c r="L13" s="7">
        <v>0</v>
      </c>
      <c r="M13" s="7">
        <v>3</v>
      </c>
      <c r="N13" s="7">
        <v>1</v>
      </c>
      <c r="O13" s="7">
        <v>2</v>
      </c>
      <c r="P13" s="7">
        <v>2</v>
      </c>
      <c r="Q13" s="7">
        <v>0</v>
      </c>
      <c r="R13" s="8">
        <f t="shared" si="4"/>
        <v>104</v>
      </c>
      <c r="S13" s="9"/>
      <c r="T13" s="9"/>
      <c r="U13" s="103"/>
      <c r="V13" s="10" t="s">
        <v>35</v>
      </c>
      <c r="W13" s="7">
        <v>0</v>
      </c>
      <c r="X13" s="7">
        <v>0</v>
      </c>
      <c r="Y13" s="7">
        <v>0</v>
      </c>
      <c r="Z13" s="7">
        <v>0</v>
      </c>
      <c r="AA13" s="7">
        <v>2</v>
      </c>
      <c r="AB13" s="7">
        <v>0</v>
      </c>
      <c r="AC13" s="7">
        <v>3</v>
      </c>
      <c r="AD13" s="7">
        <v>2</v>
      </c>
      <c r="AE13" s="7">
        <f t="shared" si="5"/>
        <v>7</v>
      </c>
      <c r="AF13" s="8">
        <f t="shared" si="3"/>
        <v>111</v>
      </c>
    </row>
    <row r="14" spans="2:32" x14ac:dyDescent="0.15">
      <c r="B14" s="103"/>
      <c r="C14" s="10" t="s">
        <v>36</v>
      </c>
      <c r="D14" s="7">
        <v>933</v>
      </c>
      <c r="E14" s="7">
        <v>516</v>
      </c>
      <c r="F14" s="7">
        <v>299</v>
      </c>
      <c r="G14" s="7">
        <v>3513</v>
      </c>
      <c r="H14" s="7">
        <v>62</v>
      </c>
      <c r="I14" s="7">
        <v>854</v>
      </c>
      <c r="J14" s="7">
        <v>456</v>
      </c>
      <c r="K14" s="7">
        <v>308</v>
      </c>
      <c r="L14" s="7">
        <v>19</v>
      </c>
      <c r="M14" s="7">
        <v>265</v>
      </c>
      <c r="N14" s="7">
        <v>143</v>
      </c>
      <c r="O14" s="7">
        <v>123</v>
      </c>
      <c r="P14" s="7">
        <v>128</v>
      </c>
      <c r="Q14" s="7">
        <v>6</v>
      </c>
      <c r="R14" s="8">
        <f t="shared" si="4"/>
        <v>7625</v>
      </c>
      <c r="S14" s="9"/>
      <c r="T14" s="9"/>
      <c r="U14" s="103"/>
      <c r="V14" s="10" t="s">
        <v>36</v>
      </c>
      <c r="W14" s="7">
        <v>28</v>
      </c>
      <c r="X14" s="7">
        <v>6</v>
      </c>
      <c r="Y14" s="7">
        <v>14</v>
      </c>
      <c r="Z14" s="7">
        <v>0</v>
      </c>
      <c r="AA14" s="7">
        <v>395</v>
      </c>
      <c r="AB14" s="7">
        <v>86</v>
      </c>
      <c r="AC14" s="7">
        <v>489</v>
      </c>
      <c r="AD14" s="7">
        <v>431</v>
      </c>
      <c r="AE14" s="7">
        <f t="shared" si="5"/>
        <v>1449</v>
      </c>
      <c r="AF14" s="8">
        <f t="shared" si="3"/>
        <v>9074</v>
      </c>
    </row>
    <row r="15" spans="2:32" x14ac:dyDescent="0.15">
      <c r="B15" s="103"/>
      <c r="C15" s="10" t="s">
        <v>37</v>
      </c>
      <c r="D15" s="7" t="s">
        <v>126</v>
      </c>
      <c r="E15" s="7" t="s">
        <v>126</v>
      </c>
      <c r="F15" s="7" t="s">
        <v>126</v>
      </c>
      <c r="G15" s="7" t="s">
        <v>126</v>
      </c>
      <c r="H15" s="7" t="s">
        <v>126</v>
      </c>
      <c r="I15" s="7" t="s">
        <v>126</v>
      </c>
      <c r="J15" s="7" t="s">
        <v>126</v>
      </c>
      <c r="K15" s="7" t="s">
        <v>126</v>
      </c>
      <c r="L15" s="7" t="s">
        <v>126</v>
      </c>
      <c r="M15" s="7" t="s">
        <v>126</v>
      </c>
      <c r="N15" s="7" t="s">
        <v>126</v>
      </c>
      <c r="O15" s="7" t="s">
        <v>126</v>
      </c>
      <c r="P15" s="7" t="s">
        <v>126</v>
      </c>
      <c r="Q15" s="7" t="s">
        <v>126</v>
      </c>
      <c r="R15" s="8" t="s">
        <v>126</v>
      </c>
      <c r="S15" s="9"/>
      <c r="T15" s="9"/>
      <c r="U15" s="103"/>
      <c r="V15" s="10" t="s">
        <v>37</v>
      </c>
      <c r="W15" s="7" t="s">
        <v>126</v>
      </c>
      <c r="X15" s="7" t="s">
        <v>126</v>
      </c>
      <c r="Y15" s="7" t="s">
        <v>126</v>
      </c>
      <c r="Z15" s="7" t="s">
        <v>126</v>
      </c>
      <c r="AA15" s="7" t="s">
        <v>126</v>
      </c>
      <c r="AB15" s="7" t="s">
        <v>126</v>
      </c>
      <c r="AC15" s="7" t="s">
        <v>126</v>
      </c>
      <c r="AD15" s="7" t="s">
        <v>126</v>
      </c>
      <c r="AE15" s="7" t="s">
        <v>126</v>
      </c>
      <c r="AF15" s="8" t="s">
        <v>126</v>
      </c>
    </row>
    <row r="16" spans="2:32" ht="14.25" thickBot="1" x14ac:dyDescent="0.2">
      <c r="B16" s="115"/>
      <c r="C16" s="11" t="s">
        <v>17</v>
      </c>
      <c r="D16" s="12">
        <f>SUM(D4:D15)</f>
        <v>26873</v>
      </c>
      <c r="E16" s="12">
        <f>SUM(E4:E15)</f>
        <v>24813</v>
      </c>
      <c r="F16" s="12">
        <f t="shared" ref="F16:Q16" si="6">SUM(F4:F15)</f>
        <v>2923</v>
      </c>
      <c r="G16" s="12">
        <f t="shared" si="6"/>
        <v>29605</v>
      </c>
      <c r="H16" s="12">
        <f t="shared" si="6"/>
        <v>2517</v>
      </c>
      <c r="I16" s="12">
        <f t="shared" si="6"/>
        <v>4563</v>
      </c>
      <c r="J16" s="12">
        <f t="shared" si="6"/>
        <v>3578</v>
      </c>
      <c r="K16" s="12">
        <f t="shared" si="6"/>
        <v>996</v>
      </c>
      <c r="L16" s="12">
        <f t="shared" si="6"/>
        <v>62</v>
      </c>
      <c r="M16" s="12">
        <f t="shared" si="6"/>
        <v>917</v>
      </c>
      <c r="N16" s="12">
        <f t="shared" si="6"/>
        <v>809</v>
      </c>
      <c r="O16" s="12">
        <f t="shared" si="6"/>
        <v>1122</v>
      </c>
      <c r="P16" s="12">
        <f t="shared" si="6"/>
        <v>888</v>
      </c>
      <c r="Q16" s="12">
        <f t="shared" si="6"/>
        <v>61</v>
      </c>
      <c r="R16" s="13">
        <f>SUM(D16:Q16)</f>
        <v>99727</v>
      </c>
      <c r="S16" s="9"/>
      <c r="T16" s="9"/>
      <c r="U16" s="115"/>
      <c r="V16" s="11" t="s">
        <v>17</v>
      </c>
      <c r="W16" s="12">
        <f>SUM(W4:W15)</f>
        <v>34</v>
      </c>
      <c r="X16" s="12">
        <f>SUM(X4:X15)</f>
        <v>20</v>
      </c>
      <c r="Y16" s="12">
        <f t="shared" ref="Y16:AD16" si="7">SUM(Y4:Y15)</f>
        <v>109</v>
      </c>
      <c r="Z16" s="12">
        <f t="shared" si="7"/>
        <v>8</v>
      </c>
      <c r="AA16" s="12">
        <f t="shared" si="7"/>
        <v>1006</v>
      </c>
      <c r="AB16" s="12">
        <f t="shared" si="7"/>
        <v>337</v>
      </c>
      <c r="AC16" s="12">
        <f t="shared" si="7"/>
        <v>2966</v>
      </c>
      <c r="AD16" s="12">
        <f t="shared" si="7"/>
        <v>2062</v>
      </c>
      <c r="AE16" s="12">
        <f>SUM(W16:AD16)</f>
        <v>6542</v>
      </c>
      <c r="AF16" s="13">
        <f>R16+AE16</f>
        <v>106269</v>
      </c>
    </row>
    <row r="17" spans="2:32" ht="13.5" customHeight="1" x14ac:dyDescent="0.15">
      <c r="B17" s="102" t="s">
        <v>38</v>
      </c>
      <c r="C17" s="14" t="s">
        <v>39</v>
      </c>
      <c r="D17" s="7">
        <v>1647</v>
      </c>
      <c r="E17" s="7">
        <v>999</v>
      </c>
      <c r="F17" s="7">
        <v>290</v>
      </c>
      <c r="G17" s="7">
        <v>2780</v>
      </c>
      <c r="H17" s="7">
        <v>150</v>
      </c>
      <c r="I17" s="7">
        <v>536</v>
      </c>
      <c r="J17" s="7">
        <v>186</v>
      </c>
      <c r="K17" s="7">
        <v>85</v>
      </c>
      <c r="L17" s="7">
        <v>17</v>
      </c>
      <c r="M17" s="7">
        <v>123</v>
      </c>
      <c r="N17" s="7">
        <v>72</v>
      </c>
      <c r="O17" s="7">
        <v>57</v>
      </c>
      <c r="P17" s="7">
        <v>103</v>
      </c>
      <c r="Q17" s="7">
        <v>8</v>
      </c>
      <c r="R17" s="8">
        <f>SUM(D17:Q17)</f>
        <v>7053</v>
      </c>
      <c r="S17" s="9"/>
      <c r="T17" s="9"/>
      <c r="U17" s="102" t="s">
        <v>38</v>
      </c>
      <c r="V17" s="14" t="s">
        <v>39</v>
      </c>
      <c r="W17" s="7">
        <v>0</v>
      </c>
      <c r="X17" s="7">
        <v>3</v>
      </c>
      <c r="Y17" s="7">
        <v>6</v>
      </c>
      <c r="Z17" s="7">
        <v>0</v>
      </c>
      <c r="AA17" s="7">
        <v>122</v>
      </c>
      <c r="AB17" s="7">
        <v>15</v>
      </c>
      <c r="AC17" s="7">
        <v>227</v>
      </c>
      <c r="AD17" s="7">
        <v>181</v>
      </c>
      <c r="AE17" s="7">
        <f>SUM(W17:AD17)</f>
        <v>554</v>
      </c>
      <c r="AF17" s="8">
        <f t="shared" ref="AF17:AF51" si="8">R17+AE17</f>
        <v>7607</v>
      </c>
    </row>
    <row r="18" spans="2:32" x14ac:dyDescent="0.15">
      <c r="B18" s="103"/>
      <c r="C18" s="15" t="s">
        <v>40</v>
      </c>
      <c r="D18" s="7">
        <v>746</v>
      </c>
      <c r="E18" s="7">
        <v>553</v>
      </c>
      <c r="F18" s="7">
        <v>252</v>
      </c>
      <c r="G18" s="7">
        <v>2442</v>
      </c>
      <c r="H18" s="7">
        <v>51</v>
      </c>
      <c r="I18" s="7">
        <v>504</v>
      </c>
      <c r="J18" s="7">
        <v>213</v>
      </c>
      <c r="K18" s="7">
        <v>41</v>
      </c>
      <c r="L18" s="7">
        <v>11</v>
      </c>
      <c r="M18" s="7">
        <v>167</v>
      </c>
      <c r="N18" s="7">
        <v>48</v>
      </c>
      <c r="O18" s="7">
        <v>234</v>
      </c>
      <c r="P18" s="7">
        <v>150</v>
      </c>
      <c r="Q18" s="7">
        <v>18</v>
      </c>
      <c r="R18" s="8">
        <f>SUM(D18:Q18)</f>
        <v>5430</v>
      </c>
      <c r="S18" s="9"/>
      <c r="T18" s="9"/>
      <c r="U18" s="103"/>
      <c r="V18" s="15" t="s">
        <v>40</v>
      </c>
      <c r="W18" s="7">
        <v>49</v>
      </c>
      <c r="X18" s="7">
        <v>38</v>
      </c>
      <c r="Y18" s="7">
        <v>9</v>
      </c>
      <c r="Z18" s="7">
        <v>0</v>
      </c>
      <c r="AA18" s="7">
        <v>1447</v>
      </c>
      <c r="AB18" s="7">
        <v>30</v>
      </c>
      <c r="AC18" s="7">
        <v>131</v>
      </c>
      <c r="AD18" s="7">
        <v>137</v>
      </c>
      <c r="AE18" s="7">
        <f>SUM(W18:AD18)</f>
        <v>1841</v>
      </c>
      <c r="AF18" s="8">
        <f t="shared" si="8"/>
        <v>7271</v>
      </c>
    </row>
    <row r="19" spans="2:32" x14ac:dyDescent="0.15">
      <c r="B19" s="103"/>
      <c r="C19" s="15" t="s">
        <v>41</v>
      </c>
      <c r="D19" s="7">
        <v>1981</v>
      </c>
      <c r="E19" s="7">
        <v>1181</v>
      </c>
      <c r="F19" s="7">
        <v>631</v>
      </c>
      <c r="G19" s="7">
        <v>5687</v>
      </c>
      <c r="H19" s="7">
        <v>134</v>
      </c>
      <c r="I19" s="7">
        <v>1007</v>
      </c>
      <c r="J19" s="7">
        <v>251</v>
      </c>
      <c r="K19" s="7">
        <v>102</v>
      </c>
      <c r="L19" s="7">
        <v>27</v>
      </c>
      <c r="M19" s="7">
        <v>315</v>
      </c>
      <c r="N19" s="7">
        <v>78</v>
      </c>
      <c r="O19" s="7">
        <v>34</v>
      </c>
      <c r="P19" s="7">
        <v>326</v>
      </c>
      <c r="Q19" s="7">
        <v>26</v>
      </c>
      <c r="R19" s="8">
        <f t="shared" ref="R19:R24" si="9">SUM(D19:Q19)</f>
        <v>11780</v>
      </c>
      <c r="S19" s="9"/>
      <c r="T19" s="9"/>
      <c r="U19" s="103"/>
      <c r="V19" s="15" t="s">
        <v>41</v>
      </c>
      <c r="W19" s="7">
        <v>4</v>
      </c>
      <c r="X19" s="7">
        <v>7</v>
      </c>
      <c r="Y19" s="7">
        <v>1</v>
      </c>
      <c r="Z19" s="7">
        <v>0</v>
      </c>
      <c r="AA19" s="7">
        <v>176</v>
      </c>
      <c r="AB19" s="7">
        <v>37</v>
      </c>
      <c r="AC19" s="7">
        <v>298</v>
      </c>
      <c r="AD19" s="7">
        <v>249</v>
      </c>
      <c r="AE19" s="7">
        <f>SUM(W19:AD19)</f>
        <v>772</v>
      </c>
      <c r="AF19" s="8">
        <f t="shared" si="8"/>
        <v>12552</v>
      </c>
    </row>
    <row r="20" spans="2:32" x14ac:dyDescent="0.15">
      <c r="B20" s="103"/>
      <c r="C20" s="15" t="s">
        <v>42</v>
      </c>
      <c r="D20" s="7">
        <v>229</v>
      </c>
      <c r="E20" s="7">
        <v>149</v>
      </c>
      <c r="F20" s="7">
        <v>38</v>
      </c>
      <c r="G20" s="7">
        <v>359</v>
      </c>
      <c r="H20" s="7">
        <v>16</v>
      </c>
      <c r="I20" s="7">
        <v>63</v>
      </c>
      <c r="J20" s="7">
        <v>32</v>
      </c>
      <c r="K20" s="7">
        <v>8</v>
      </c>
      <c r="L20" s="7">
        <v>3</v>
      </c>
      <c r="M20" s="7">
        <v>20</v>
      </c>
      <c r="N20" s="7">
        <v>9</v>
      </c>
      <c r="O20" s="7">
        <v>6</v>
      </c>
      <c r="P20" s="7">
        <v>17</v>
      </c>
      <c r="Q20" s="7">
        <v>0</v>
      </c>
      <c r="R20" s="8">
        <f t="shared" si="9"/>
        <v>949</v>
      </c>
      <c r="S20" s="9"/>
      <c r="T20" s="9"/>
      <c r="U20" s="103"/>
      <c r="V20" s="15" t="s">
        <v>42</v>
      </c>
      <c r="W20" s="7">
        <v>0</v>
      </c>
      <c r="X20" s="7">
        <v>0</v>
      </c>
      <c r="Y20" s="7">
        <v>0</v>
      </c>
      <c r="Z20" s="7">
        <v>0</v>
      </c>
      <c r="AA20" s="7">
        <v>20</v>
      </c>
      <c r="AB20" s="7">
        <v>6</v>
      </c>
      <c r="AC20" s="7">
        <v>20</v>
      </c>
      <c r="AD20" s="7">
        <v>23</v>
      </c>
      <c r="AE20" s="7">
        <f t="shared" ref="AE20:AE25" si="10">SUM(W20:AD20)</f>
        <v>69</v>
      </c>
      <c r="AF20" s="8">
        <f t="shared" si="8"/>
        <v>1018</v>
      </c>
    </row>
    <row r="21" spans="2:32" x14ac:dyDescent="0.15">
      <c r="B21" s="103"/>
      <c r="C21" s="15" t="s">
        <v>43</v>
      </c>
      <c r="D21" s="7">
        <v>235</v>
      </c>
      <c r="E21" s="7">
        <v>146</v>
      </c>
      <c r="F21" s="7">
        <v>32</v>
      </c>
      <c r="G21" s="7">
        <v>306</v>
      </c>
      <c r="H21" s="7">
        <v>20</v>
      </c>
      <c r="I21" s="7">
        <v>67</v>
      </c>
      <c r="J21" s="7">
        <v>22</v>
      </c>
      <c r="K21" s="7">
        <v>5</v>
      </c>
      <c r="L21" s="7">
        <v>1</v>
      </c>
      <c r="M21" s="7">
        <v>22</v>
      </c>
      <c r="N21" s="7">
        <v>9</v>
      </c>
      <c r="O21" s="7">
        <v>3</v>
      </c>
      <c r="P21" s="7">
        <v>8</v>
      </c>
      <c r="Q21" s="7">
        <v>2</v>
      </c>
      <c r="R21" s="8">
        <f t="shared" si="9"/>
        <v>878</v>
      </c>
      <c r="S21" s="9"/>
      <c r="T21" s="9"/>
      <c r="U21" s="103"/>
      <c r="V21" s="15" t="s">
        <v>43</v>
      </c>
      <c r="W21" s="7">
        <v>0</v>
      </c>
      <c r="X21" s="7">
        <v>0</v>
      </c>
      <c r="Y21" s="7">
        <v>0</v>
      </c>
      <c r="Z21" s="7">
        <v>0</v>
      </c>
      <c r="AA21" s="7">
        <v>18</v>
      </c>
      <c r="AB21" s="7">
        <v>7</v>
      </c>
      <c r="AC21" s="7">
        <v>27</v>
      </c>
      <c r="AD21" s="7">
        <v>11</v>
      </c>
      <c r="AE21" s="7">
        <f t="shared" si="10"/>
        <v>63</v>
      </c>
      <c r="AF21" s="8">
        <f t="shared" si="8"/>
        <v>941</v>
      </c>
    </row>
    <row r="22" spans="2:32" x14ac:dyDescent="0.15">
      <c r="B22" s="103"/>
      <c r="C22" s="10" t="s">
        <v>44</v>
      </c>
      <c r="D22" s="7">
        <v>1400</v>
      </c>
      <c r="E22" s="7">
        <v>948</v>
      </c>
      <c r="F22" s="7">
        <v>137</v>
      </c>
      <c r="G22" s="7">
        <v>1301</v>
      </c>
      <c r="H22" s="7">
        <v>111</v>
      </c>
      <c r="I22" s="7">
        <v>109</v>
      </c>
      <c r="J22" s="7">
        <v>17</v>
      </c>
      <c r="K22" s="7">
        <v>5</v>
      </c>
      <c r="L22" s="7">
        <v>1</v>
      </c>
      <c r="M22" s="7">
        <v>27</v>
      </c>
      <c r="N22" s="7">
        <v>19</v>
      </c>
      <c r="O22" s="7">
        <v>1</v>
      </c>
      <c r="P22" s="7">
        <v>33</v>
      </c>
      <c r="Q22" s="7">
        <v>1</v>
      </c>
      <c r="R22" s="8">
        <f t="shared" si="9"/>
        <v>4110</v>
      </c>
      <c r="S22" s="9"/>
      <c r="T22" s="9"/>
      <c r="U22" s="103"/>
      <c r="V22" s="10" t="s">
        <v>44</v>
      </c>
      <c r="W22" s="7">
        <v>0</v>
      </c>
      <c r="X22" s="7">
        <v>0</v>
      </c>
      <c r="Y22" s="7">
        <v>5</v>
      </c>
      <c r="Z22" s="7">
        <v>0</v>
      </c>
      <c r="AA22" s="7">
        <v>7</v>
      </c>
      <c r="AB22" s="7">
        <v>3</v>
      </c>
      <c r="AC22" s="7">
        <v>75</v>
      </c>
      <c r="AD22" s="7">
        <v>42</v>
      </c>
      <c r="AE22" s="7">
        <f t="shared" si="10"/>
        <v>132</v>
      </c>
      <c r="AF22" s="8">
        <f t="shared" si="8"/>
        <v>4242</v>
      </c>
    </row>
    <row r="23" spans="2:32" x14ac:dyDescent="0.15">
      <c r="B23" s="103"/>
      <c r="C23" s="10" t="s">
        <v>45</v>
      </c>
      <c r="D23" s="7">
        <v>44</v>
      </c>
      <c r="E23" s="7">
        <v>34</v>
      </c>
      <c r="F23" s="7">
        <v>4</v>
      </c>
      <c r="G23" s="7">
        <v>85</v>
      </c>
      <c r="H23" s="7">
        <v>7</v>
      </c>
      <c r="I23" s="7">
        <v>42</v>
      </c>
      <c r="J23" s="7">
        <v>61</v>
      </c>
      <c r="K23" s="7">
        <v>5</v>
      </c>
      <c r="L23" s="7">
        <v>1</v>
      </c>
      <c r="M23" s="7">
        <v>9</v>
      </c>
      <c r="N23" s="7">
        <v>3</v>
      </c>
      <c r="O23" s="7">
        <v>138</v>
      </c>
      <c r="P23" s="7">
        <v>1</v>
      </c>
      <c r="Q23" s="7">
        <v>2</v>
      </c>
      <c r="R23" s="8">
        <f t="shared" si="9"/>
        <v>436</v>
      </c>
      <c r="S23" s="9"/>
      <c r="T23" s="9"/>
      <c r="U23" s="103"/>
      <c r="V23" s="10" t="s">
        <v>45</v>
      </c>
      <c r="W23" s="7">
        <v>0</v>
      </c>
      <c r="X23" s="7">
        <v>0</v>
      </c>
      <c r="Y23" s="7">
        <v>0</v>
      </c>
      <c r="Z23" s="7">
        <v>0</v>
      </c>
      <c r="AA23" s="7">
        <v>8</v>
      </c>
      <c r="AB23" s="7">
        <v>3</v>
      </c>
      <c r="AC23" s="7">
        <v>3</v>
      </c>
      <c r="AD23" s="7">
        <v>9</v>
      </c>
      <c r="AE23" s="7">
        <f t="shared" si="10"/>
        <v>23</v>
      </c>
      <c r="AF23" s="8">
        <f t="shared" si="8"/>
        <v>459</v>
      </c>
    </row>
    <row r="24" spans="2:32" x14ac:dyDescent="0.15">
      <c r="B24" s="103"/>
      <c r="C24" s="10" t="s">
        <v>16</v>
      </c>
      <c r="D24" s="7">
        <v>199</v>
      </c>
      <c r="E24" s="7">
        <v>153</v>
      </c>
      <c r="F24" s="7">
        <v>31</v>
      </c>
      <c r="G24" s="7">
        <v>288</v>
      </c>
      <c r="H24" s="7">
        <v>19</v>
      </c>
      <c r="I24" s="7">
        <v>68</v>
      </c>
      <c r="J24" s="7">
        <v>17</v>
      </c>
      <c r="K24" s="7">
        <v>9</v>
      </c>
      <c r="L24" s="7">
        <v>3</v>
      </c>
      <c r="M24" s="7">
        <v>7</v>
      </c>
      <c r="N24" s="7">
        <v>11</v>
      </c>
      <c r="O24" s="7">
        <v>5</v>
      </c>
      <c r="P24" s="7">
        <v>17</v>
      </c>
      <c r="Q24" s="7">
        <v>0</v>
      </c>
      <c r="R24" s="8">
        <f t="shared" si="9"/>
        <v>827</v>
      </c>
      <c r="S24" s="9"/>
      <c r="T24" s="9"/>
      <c r="U24" s="103"/>
      <c r="V24" s="10" t="s">
        <v>16</v>
      </c>
      <c r="W24" s="7">
        <v>2</v>
      </c>
      <c r="X24" s="7">
        <v>0</v>
      </c>
      <c r="Y24" s="7">
        <v>1</v>
      </c>
      <c r="Z24" s="7">
        <v>0</v>
      </c>
      <c r="AA24" s="7">
        <v>4</v>
      </c>
      <c r="AB24" s="7">
        <v>7</v>
      </c>
      <c r="AC24" s="7">
        <v>61</v>
      </c>
      <c r="AD24" s="7">
        <v>21</v>
      </c>
      <c r="AE24" s="7">
        <f t="shared" si="10"/>
        <v>96</v>
      </c>
      <c r="AF24" s="8">
        <f t="shared" si="8"/>
        <v>923</v>
      </c>
    </row>
    <row r="25" spans="2:32" ht="14.25" thickBot="1" x14ac:dyDescent="0.2">
      <c r="B25" s="104"/>
      <c r="C25" s="11" t="s">
        <v>17</v>
      </c>
      <c r="D25" s="12">
        <f>SUM(D17:D24)</f>
        <v>6481</v>
      </c>
      <c r="E25" s="12">
        <f>SUM(E17:E24)</f>
        <v>4163</v>
      </c>
      <c r="F25" s="12">
        <f t="shared" ref="F25:Q25" si="11">SUM(F17:F24)</f>
        <v>1415</v>
      </c>
      <c r="G25" s="12">
        <f t="shared" si="11"/>
        <v>13248</v>
      </c>
      <c r="H25" s="12">
        <f t="shared" si="11"/>
        <v>508</v>
      </c>
      <c r="I25" s="12">
        <f t="shared" si="11"/>
        <v>2396</v>
      </c>
      <c r="J25" s="12">
        <f t="shared" si="11"/>
        <v>799</v>
      </c>
      <c r="K25" s="12">
        <f t="shared" si="11"/>
        <v>260</v>
      </c>
      <c r="L25" s="12">
        <f t="shared" si="11"/>
        <v>64</v>
      </c>
      <c r="M25" s="12">
        <f t="shared" si="11"/>
        <v>690</v>
      </c>
      <c r="N25" s="12">
        <f t="shared" si="11"/>
        <v>249</v>
      </c>
      <c r="O25" s="12">
        <f t="shared" si="11"/>
        <v>478</v>
      </c>
      <c r="P25" s="12">
        <f t="shared" si="11"/>
        <v>655</v>
      </c>
      <c r="Q25" s="12">
        <f t="shared" si="11"/>
        <v>57</v>
      </c>
      <c r="R25" s="13">
        <f>SUM(D25:Q25)</f>
        <v>31463</v>
      </c>
      <c r="S25" s="9"/>
      <c r="T25" s="9"/>
      <c r="U25" s="104"/>
      <c r="V25" s="11" t="s">
        <v>17</v>
      </c>
      <c r="W25" s="12">
        <f>SUM(W17:W24)</f>
        <v>55</v>
      </c>
      <c r="X25" s="12">
        <f>SUM(X17:X24)</f>
        <v>48</v>
      </c>
      <c r="Y25" s="12">
        <f t="shared" ref="Y25:AD25" si="12">SUM(Y17:Y24)</f>
        <v>22</v>
      </c>
      <c r="Z25" s="12">
        <f t="shared" si="12"/>
        <v>0</v>
      </c>
      <c r="AA25" s="12">
        <f t="shared" si="12"/>
        <v>1802</v>
      </c>
      <c r="AB25" s="12">
        <f t="shared" si="12"/>
        <v>108</v>
      </c>
      <c r="AC25" s="12">
        <f t="shared" si="12"/>
        <v>842</v>
      </c>
      <c r="AD25" s="12">
        <f t="shared" si="12"/>
        <v>673</v>
      </c>
      <c r="AE25" s="7">
        <f t="shared" si="10"/>
        <v>3550</v>
      </c>
      <c r="AF25" s="8">
        <f t="shared" si="8"/>
        <v>35013</v>
      </c>
    </row>
    <row r="26" spans="2:32" ht="13.5" customHeight="1" x14ac:dyDescent="0.15">
      <c r="B26" s="114" t="s">
        <v>46</v>
      </c>
      <c r="C26" s="6" t="s">
        <v>47</v>
      </c>
      <c r="D26" s="7">
        <v>72</v>
      </c>
      <c r="E26" s="7">
        <v>67</v>
      </c>
      <c r="F26" s="7">
        <v>15</v>
      </c>
      <c r="G26" s="7">
        <v>144</v>
      </c>
      <c r="H26" s="7">
        <v>10</v>
      </c>
      <c r="I26" s="7">
        <v>32</v>
      </c>
      <c r="J26" s="7">
        <v>5</v>
      </c>
      <c r="K26" s="7">
        <v>2</v>
      </c>
      <c r="L26" s="7">
        <v>1</v>
      </c>
      <c r="M26" s="7">
        <v>7</v>
      </c>
      <c r="N26" s="7">
        <v>9</v>
      </c>
      <c r="O26" s="7">
        <v>2</v>
      </c>
      <c r="P26" s="7">
        <v>6</v>
      </c>
      <c r="Q26" s="7">
        <v>0</v>
      </c>
      <c r="R26" s="66">
        <f>SUM(D26:Q26)</f>
        <v>372</v>
      </c>
      <c r="S26" s="9"/>
      <c r="T26" s="9"/>
      <c r="U26" s="114" t="s">
        <v>46</v>
      </c>
      <c r="V26" s="6" t="s">
        <v>47</v>
      </c>
      <c r="W26" s="7">
        <v>0</v>
      </c>
      <c r="X26" s="7">
        <v>0</v>
      </c>
      <c r="Y26" s="7">
        <v>0</v>
      </c>
      <c r="Z26" s="7">
        <v>0</v>
      </c>
      <c r="AA26" s="7">
        <v>3</v>
      </c>
      <c r="AB26" s="7">
        <v>2</v>
      </c>
      <c r="AC26" s="7">
        <v>20</v>
      </c>
      <c r="AD26" s="7">
        <v>12</v>
      </c>
      <c r="AE26" s="7">
        <f>SUM(W26:AD26)</f>
        <v>37</v>
      </c>
      <c r="AF26" s="8">
        <f t="shared" si="8"/>
        <v>409</v>
      </c>
    </row>
    <row r="27" spans="2:32" x14ac:dyDescent="0.15">
      <c r="B27" s="103"/>
      <c r="C27" s="10" t="s">
        <v>48</v>
      </c>
      <c r="D27" s="7">
        <v>64</v>
      </c>
      <c r="E27" s="7">
        <v>52</v>
      </c>
      <c r="F27" s="7">
        <v>15</v>
      </c>
      <c r="G27" s="7">
        <v>176</v>
      </c>
      <c r="H27" s="7">
        <v>5</v>
      </c>
      <c r="I27" s="7">
        <v>48</v>
      </c>
      <c r="J27" s="7">
        <v>10</v>
      </c>
      <c r="K27" s="7">
        <v>4</v>
      </c>
      <c r="L27" s="7">
        <v>0</v>
      </c>
      <c r="M27" s="7">
        <v>11</v>
      </c>
      <c r="N27" s="7">
        <v>3</v>
      </c>
      <c r="O27" s="7">
        <v>4</v>
      </c>
      <c r="P27" s="7">
        <v>11</v>
      </c>
      <c r="Q27" s="7">
        <v>0</v>
      </c>
      <c r="R27" s="67">
        <f>SUM(D27:Q27)</f>
        <v>403</v>
      </c>
      <c r="S27" s="9"/>
      <c r="T27" s="9"/>
      <c r="U27" s="103"/>
      <c r="V27" s="10" t="s">
        <v>48</v>
      </c>
      <c r="W27" s="7">
        <v>0</v>
      </c>
      <c r="X27" s="7">
        <v>0</v>
      </c>
      <c r="Y27" s="7">
        <v>2</v>
      </c>
      <c r="Z27" s="7">
        <v>0</v>
      </c>
      <c r="AA27" s="7">
        <v>2</v>
      </c>
      <c r="AB27" s="7">
        <v>2</v>
      </c>
      <c r="AC27" s="7">
        <v>21</v>
      </c>
      <c r="AD27" s="7">
        <v>5</v>
      </c>
      <c r="AE27" s="7">
        <f>SUM(W27:AD27)</f>
        <v>32</v>
      </c>
      <c r="AF27" s="8">
        <f t="shared" si="8"/>
        <v>435</v>
      </c>
    </row>
    <row r="28" spans="2:32" x14ac:dyDescent="0.15">
      <c r="B28" s="103"/>
      <c r="C28" s="10" t="s">
        <v>49</v>
      </c>
      <c r="D28" s="7">
        <v>110</v>
      </c>
      <c r="E28" s="7">
        <v>60</v>
      </c>
      <c r="F28" s="7">
        <v>16</v>
      </c>
      <c r="G28" s="7">
        <v>189</v>
      </c>
      <c r="H28" s="7">
        <v>11</v>
      </c>
      <c r="I28" s="7">
        <v>45</v>
      </c>
      <c r="J28" s="7">
        <v>14</v>
      </c>
      <c r="K28" s="7">
        <v>6</v>
      </c>
      <c r="L28" s="7">
        <v>1</v>
      </c>
      <c r="M28" s="7">
        <v>12</v>
      </c>
      <c r="N28" s="7">
        <v>3</v>
      </c>
      <c r="O28" s="7">
        <v>12</v>
      </c>
      <c r="P28" s="7">
        <v>3</v>
      </c>
      <c r="Q28" s="7">
        <v>0</v>
      </c>
      <c r="R28" s="67">
        <f t="shared" ref="R28:R37" si="13">SUM(D28:Q28)</f>
        <v>482</v>
      </c>
      <c r="S28" s="9"/>
      <c r="T28" s="9"/>
      <c r="U28" s="103"/>
      <c r="V28" s="10" t="s">
        <v>49</v>
      </c>
      <c r="W28" s="7">
        <v>0</v>
      </c>
      <c r="X28" s="7">
        <v>0</v>
      </c>
      <c r="Y28" s="7">
        <v>2</v>
      </c>
      <c r="Z28" s="7">
        <v>0</v>
      </c>
      <c r="AA28" s="7">
        <v>10</v>
      </c>
      <c r="AB28" s="7">
        <v>0</v>
      </c>
      <c r="AC28" s="7">
        <v>18</v>
      </c>
      <c r="AD28" s="7">
        <v>15</v>
      </c>
      <c r="AE28" s="7">
        <f t="shared" ref="AE28:AE38" si="14">SUM(W28:AD28)</f>
        <v>45</v>
      </c>
      <c r="AF28" s="8">
        <f t="shared" si="8"/>
        <v>527</v>
      </c>
    </row>
    <row r="29" spans="2:32" x14ac:dyDescent="0.15">
      <c r="B29" s="103"/>
      <c r="C29" s="10" t="s">
        <v>50</v>
      </c>
      <c r="D29" s="7">
        <v>78</v>
      </c>
      <c r="E29" s="7">
        <v>22</v>
      </c>
      <c r="F29" s="7">
        <v>16</v>
      </c>
      <c r="G29" s="7">
        <v>184</v>
      </c>
      <c r="H29" s="7">
        <v>5</v>
      </c>
      <c r="I29" s="7">
        <v>42</v>
      </c>
      <c r="J29" s="7">
        <v>9</v>
      </c>
      <c r="K29" s="7">
        <v>3</v>
      </c>
      <c r="L29" s="7">
        <v>0</v>
      </c>
      <c r="M29" s="7">
        <v>8</v>
      </c>
      <c r="N29" s="7">
        <v>4</v>
      </c>
      <c r="O29" s="7">
        <v>0</v>
      </c>
      <c r="P29" s="7">
        <v>6</v>
      </c>
      <c r="Q29" s="7">
        <v>0</v>
      </c>
      <c r="R29" s="67">
        <f t="shared" si="13"/>
        <v>377</v>
      </c>
      <c r="S29" s="9"/>
      <c r="T29" s="9"/>
      <c r="U29" s="103"/>
      <c r="V29" s="10" t="s">
        <v>50</v>
      </c>
      <c r="W29" s="7">
        <v>0</v>
      </c>
      <c r="X29" s="7">
        <v>0</v>
      </c>
      <c r="Y29" s="7">
        <v>1</v>
      </c>
      <c r="Z29" s="7">
        <v>0</v>
      </c>
      <c r="AA29" s="7">
        <v>8</v>
      </c>
      <c r="AB29" s="7">
        <v>1</v>
      </c>
      <c r="AC29" s="7">
        <v>7</v>
      </c>
      <c r="AD29" s="7">
        <v>5</v>
      </c>
      <c r="AE29" s="7">
        <f t="shared" si="14"/>
        <v>22</v>
      </c>
      <c r="AF29" s="8">
        <f t="shared" si="8"/>
        <v>399</v>
      </c>
    </row>
    <row r="30" spans="2:32" x14ac:dyDescent="0.15">
      <c r="B30" s="103"/>
      <c r="C30" s="10" t="s">
        <v>51</v>
      </c>
      <c r="D30" s="7">
        <v>703</v>
      </c>
      <c r="E30" s="7">
        <v>450</v>
      </c>
      <c r="F30" s="7">
        <v>51</v>
      </c>
      <c r="G30" s="7">
        <v>790</v>
      </c>
      <c r="H30" s="7">
        <v>39</v>
      </c>
      <c r="I30" s="7">
        <v>172</v>
      </c>
      <c r="J30" s="7">
        <v>18</v>
      </c>
      <c r="K30" s="7">
        <v>17</v>
      </c>
      <c r="L30" s="7">
        <v>0</v>
      </c>
      <c r="M30" s="7">
        <v>22</v>
      </c>
      <c r="N30" s="7">
        <v>86</v>
      </c>
      <c r="O30" s="7">
        <v>5</v>
      </c>
      <c r="P30" s="7">
        <v>22</v>
      </c>
      <c r="Q30" s="7">
        <v>0</v>
      </c>
      <c r="R30" s="67">
        <f t="shared" si="13"/>
        <v>2375</v>
      </c>
      <c r="S30" s="9"/>
      <c r="T30" s="9"/>
      <c r="U30" s="103"/>
      <c r="V30" s="10" t="s">
        <v>51</v>
      </c>
      <c r="W30" s="7">
        <v>0</v>
      </c>
      <c r="X30" s="7">
        <v>0</v>
      </c>
      <c r="Y30" s="7">
        <v>44</v>
      </c>
      <c r="Z30" s="7">
        <v>0</v>
      </c>
      <c r="AA30" s="7">
        <v>14</v>
      </c>
      <c r="AB30" s="7">
        <v>10</v>
      </c>
      <c r="AC30" s="7">
        <v>107</v>
      </c>
      <c r="AD30" s="7">
        <v>63</v>
      </c>
      <c r="AE30" s="7">
        <f t="shared" si="14"/>
        <v>238</v>
      </c>
      <c r="AF30" s="8">
        <f t="shared" si="8"/>
        <v>2613</v>
      </c>
    </row>
    <row r="31" spans="2:32" x14ac:dyDescent="0.15">
      <c r="B31" s="103"/>
      <c r="C31" s="10" t="s">
        <v>52</v>
      </c>
      <c r="D31" s="7">
        <v>301</v>
      </c>
      <c r="E31" s="7">
        <v>231</v>
      </c>
      <c r="F31" s="7">
        <v>15</v>
      </c>
      <c r="G31" s="7">
        <v>219</v>
      </c>
      <c r="H31" s="7">
        <v>39</v>
      </c>
      <c r="I31" s="7">
        <v>33</v>
      </c>
      <c r="J31" s="7">
        <v>1</v>
      </c>
      <c r="K31" s="7">
        <v>1</v>
      </c>
      <c r="L31" s="7">
        <v>0</v>
      </c>
      <c r="M31" s="7">
        <v>2</v>
      </c>
      <c r="N31" s="7">
        <v>8</v>
      </c>
      <c r="O31" s="7">
        <v>1</v>
      </c>
      <c r="P31" s="7">
        <v>6</v>
      </c>
      <c r="Q31" s="7">
        <v>1</v>
      </c>
      <c r="R31" s="67">
        <f t="shared" si="13"/>
        <v>858</v>
      </c>
      <c r="S31" s="9"/>
      <c r="T31" s="9"/>
      <c r="U31" s="103"/>
      <c r="V31" s="10" t="s">
        <v>52</v>
      </c>
      <c r="W31" s="7">
        <v>0</v>
      </c>
      <c r="X31" s="7">
        <v>0</v>
      </c>
      <c r="Y31" s="7">
        <v>1</v>
      </c>
      <c r="Z31" s="7">
        <v>0</v>
      </c>
      <c r="AA31" s="7">
        <v>0</v>
      </c>
      <c r="AB31" s="7">
        <v>0</v>
      </c>
      <c r="AC31" s="7">
        <v>48</v>
      </c>
      <c r="AD31" s="7">
        <v>15</v>
      </c>
      <c r="AE31" s="7">
        <f t="shared" si="14"/>
        <v>64</v>
      </c>
      <c r="AF31" s="8">
        <f t="shared" si="8"/>
        <v>922</v>
      </c>
    </row>
    <row r="32" spans="2:32" x14ac:dyDescent="0.15">
      <c r="B32" s="103"/>
      <c r="C32" s="15" t="s">
        <v>53</v>
      </c>
      <c r="D32" s="7">
        <v>476</v>
      </c>
      <c r="E32" s="7">
        <v>505</v>
      </c>
      <c r="F32" s="7">
        <v>33</v>
      </c>
      <c r="G32" s="7">
        <v>574</v>
      </c>
      <c r="H32" s="7">
        <v>77</v>
      </c>
      <c r="I32" s="7">
        <v>138</v>
      </c>
      <c r="J32" s="7">
        <v>15</v>
      </c>
      <c r="K32" s="7">
        <v>14</v>
      </c>
      <c r="L32" s="7">
        <v>1</v>
      </c>
      <c r="M32" s="7">
        <v>24</v>
      </c>
      <c r="N32" s="7">
        <v>25</v>
      </c>
      <c r="O32" s="7">
        <v>4</v>
      </c>
      <c r="P32" s="7">
        <v>12</v>
      </c>
      <c r="Q32" s="7">
        <v>0</v>
      </c>
      <c r="R32" s="67">
        <f t="shared" si="13"/>
        <v>1898</v>
      </c>
      <c r="S32" s="9"/>
      <c r="T32" s="9"/>
      <c r="U32" s="103"/>
      <c r="V32" s="15" t="s">
        <v>53</v>
      </c>
      <c r="W32" s="7">
        <v>1</v>
      </c>
      <c r="X32" s="7">
        <v>1</v>
      </c>
      <c r="Y32" s="7">
        <v>5</v>
      </c>
      <c r="Z32" s="7">
        <v>1</v>
      </c>
      <c r="AA32" s="7">
        <v>10</v>
      </c>
      <c r="AB32" s="7">
        <v>18</v>
      </c>
      <c r="AC32" s="7">
        <v>114</v>
      </c>
      <c r="AD32" s="7">
        <v>41</v>
      </c>
      <c r="AE32" s="7">
        <f t="shared" si="14"/>
        <v>191</v>
      </c>
      <c r="AF32" s="8">
        <f t="shared" si="8"/>
        <v>2089</v>
      </c>
    </row>
    <row r="33" spans="2:32" x14ac:dyDescent="0.15">
      <c r="B33" s="103"/>
      <c r="C33" s="10" t="s">
        <v>54</v>
      </c>
      <c r="D33" s="7">
        <v>552</v>
      </c>
      <c r="E33" s="7">
        <v>404</v>
      </c>
      <c r="F33" s="7">
        <v>50</v>
      </c>
      <c r="G33" s="7">
        <v>502</v>
      </c>
      <c r="H33" s="7">
        <v>52</v>
      </c>
      <c r="I33" s="7">
        <v>199</v>
      </c>
      <c r="J33" s="7">
        <v>27</v>
      </c>
      <c r="K33" s="7">
        <v>48</v>
      </c>
      <c r="L33" s="7">
        <v>1</v>
      </c>
      <c r="M33" s="7">
        <v>44</v>
      </c>
      <c r="N33" s="7">
        <v>30</v>
      </c>
      <c r="O33" s="7">
        <v>4</v>
      </c>
      <c r="P33" s="7">
        <v>41</v>
      </c>
      <c r="Q33" s="7">
        <v>1</v>
      </c>
      <c r="R33" s="67">
        <f t="shared" si="13"/>
        <v>1955</v>
      </c>
      <c r="S33" s="9"/>
      <c r="T33" s="9"/>
      <c r="U33" s="103"/>
      <c r="V33" s="10" t="s">
        <v>54</v>
      </c>
      <c r="W33" s="7">
        <v>0</v>
      </c>
      <c r="X33" s="7">
        <v>1</v>
      </c>
      <c r="Y33" s="7">
        <v>8</v>
      </c>
      <c r="Z33" s="7">
        <v>0</v>
      </c>
      <c r="AA33" s="7">
        <v>12</v>
      </c>
      <c r="AB33" s="7">
        <v>65</v>
      </c>
      <c r="AC33" s="7">
        <v>31</v>
      </c>
      <c r="AD33" s="7">
        <v>29</v>
      </c>
      <c r="AE33" s="7">
        <f t="shared" si="14"/>
        <v>146</v>
      </c>
      <c r="AF33" s="8">
        <f t="shared" si="8"/>
        <v>2101</v>
      </c>
    </row>
    <row r="34" spans="2:32" x14ac:dyDescent="0.15">
      <c r="B34" s="103"/>
      <c r="C34" s="10" t="s">
        <v>55</v>
      </c>
      <c r="D34" s="7">
        <v>150</v>
      </c>
      <c r="E34" s="7">
        <v>92</v>
      </c>
      <c r="F34" s="7">
        <v>14</v>
      </c>
      <c r="G34" s="7">
        <v>124</v>
      </c>
      <c r="H34" s="7">
        <v>13</v>
      </c>
      <c r="I34" s="7">
        <v>43</v>
      </c>
      <c r="J34" s="7">
        <v>7</v>
      </c>
      <c r="K34" s="7">
        <v>17</v>
      </c>
      <c r="L34" s="7">
        <v>1</v>
      </c>
      <c r="M34" s="7">
        <v>9</v>
      </c>
      <c r="N34" s="7">
        <v>3</v>
      </c>
      <c r="O34" s="7">
        <v>9</v>
      </c>
      <c r="P34" s="7">
        <v>8</v>
      </c>
      <c r="Q34" s="7">
        <v>0</v>
      </c>
      <c r="R34" s="67">
        <f t="shared" si="13"/>
        <v>490</v>
      </c>
      <c r="S34" s="9"/>
      <c r="T34" s="9"/>
      <c r="U34" s="103"/>
      <c r="V34" s="10" t="s">
        <v>55</v>
      </c>
      <c r="W34" s="7">
        <v>23</v>
      </c>
      <c r="X34" s="7">
        <v>10</v>
      </c>
      <c r="Y34" s="7">
        <v>8</v>
      </c>
      <c r="Z34" s="7">
        <v>0</v>
      </c>
      <c r="AA34" s="7">
        <v>6</v>
      </c>
      <c r="AB34" s="7">
        <v>18</v>
      </c>
      <c r="AC34" s="7">
        <v>341</v>
      </c>
      <c r="AD34" s="7">
        <v>8</v>
      </c>
      <c r="AE34" s="7">
        <f t="shared" si="14"/>
        <v>414</v>
      </c>
      <c r="AF34" s="8">
        <f t="shared" si="8"/>
        <v>904</v>
      </c>
    </row>
    <row r="35" spans="2:32" x14ac:dyDescent="0.15">
      <c r="B35" s="103"/>
      <c r="C35" s="10" t="s">
        <v>56</v>
      </c>
      <c r="D35" s="7">
        <v>399</v>
      </c>
      <c r="E35" s="7">
        <v>317</v>
      </c>
      <c r="F35" s="7">
        <v>24</v>
      </c>
      <c r="G35" s="7">
        <v>443</v>
      </c>
      <c r="H35" s="7">
        <v>48</v>
      </c>
      <c r="I35" s="7">
        <v>178</v>
      </c>
      <c r="J35" s="7">
        <v>70</v>
      </c>
      <c r="K35" s="7">
        <v>146</v>
      </c>
      <c r="L35" s="7">
        <v>3</v>
      </c>
      <c r="M35" s="7">
        <v>25</v>
      </c>
      <c r="N35" s="7">
        <v>20</v>
      </c>
      <c r="O35" s="7">
        <v>135</v>
      </c>
      <c r="P35" s="7">
        <v>30</v>
      </c>
      <c r="Q35" s="7">
        <v>2</v>
      </c>
      <c r="R35" s="67">
        <f t="shared" si="13"/>
        <v>1840</v>
      </c>
      <c r="S35" s="9"/>
      <c r="T35" s="9"/>
      <c r="U35" s="103"/>
      <c r="V35" s="10" t="s">
        <v>56</v>
      </c>
      <c r="W35" s="7">
        <v>32</v>
      </c>
      <c r="X35" s="7">
        <v>6</v>
      </c>
      <c r="Y35" s="7">
        <v>32</v>
      </c>
      <c r="Z35" s="7">
        <v>0</v>
      </c>
      <c r="AA35" s="7">
        <v>34</v>
      </c>
      <c r="AB35" s="7">
        <v>117</v>
      </c>
      <c r="AC35" s="7">
        <v>670</v>
      </c>
      <c r="AD35" s="7">
        <v>29</v>
      </c>
      <c r="AE35" s="7">
        <f t="shared" si="14"/>
        <v>920</v>
      </c>
      <c r="AF35" s="8">
        <f t="shared" si="8"/>
        <v>2760</v>
      </c>
    </row>
    <row r="36" spans="2:32" x14ac:dyDescent="0.15">
      <c r="B36" s="103"/>
      <c r="C36" s="10" t="s">
        <v>57</v>
      </c>
      <c r="D36" s="7">
        <v>74</v>
      </c>
      <c r="E36" s="7">
        <v>34</v>
      </c>
      <c r="F36" s="7">
        <v>8</v>
      </c>
      <c r="G36" s="7">
        <v>147</v>
      </c>
      <c r="H36" s="7">
        <v>4</v>
      </c>
      <c r="I36" s="7">
        <v>53</v>
      </c>
      <c r="J36" s="7">
        <v>25</v>
      </c>
      <c r="K36" s="7">
        <v>12</v>
      </c>
      <c r="L36" s="7">
        <v>1</v>
      </c>
      <c r="M36" s="7">
        <v>11</v>
      </c>
      <c r="N36" s="7">
        <v>6</v>
      </c>
      <c r="O36" s="7">
        <v>3</v>
      </c>
      <c r="P36" s="7">
        <v>12</v>
      </c>
      <c r="Q36" s="7">
        <v>0</v>
      </c>
      <c r="R36" s="67">
        <f t="shared" si="13"/>
        <v>390</v>
      </c>
      <c r="S36" s="9"/>
      <c r="T36" s="9"/>
      <c r="U36" s="103"/>
      <c r="V36" s="10" t="s">
        <v>57</v>
      </c>
      <c r="W36" s="7">
        <v>0</v>
      </c>
      <c r="X36" s="7">
        <v>0</v>
      </c>
      <c r="Y36" s="7">
        <v>4</v>
      </c>
      <c r="Z36" s="7">
        <v>0</v>
      </c>
      <c r="AA36" s="7">
        <v>12</v>
      </c>
      <c r="AB36" s="7">
        <v>28</v>
      </c>
      <c r="AC36" s="7">
        <v>6</v>
      </c>
      <c r="AD36" s="7">
        <v>11</v>
      </c>
      <c r="AE36" s="7">
        <f t="shared" si="14"/>
        <v>61</v>
      </c>
      <c r="AF36" s="8">
        <f t="shared" si="8"/>
        <v>451</v>
      </c>
    </row>
    <row r="37" spans="2:32" x14ac:dyDescent="0.15">
      <c r="B37" s="103"/>
      <c r="C37" s="10" t="s">
        <v>16</v>
      </c>
      <c r="D37" s="7">
        <v>188</v>
      </c>
      <c r="E37" s="7">
        <v>109</v>
      </c>
      <c r="F37" s="7">
        <v>16</v>
      </c>
      <c r="G37" s="7">
        <v>221</v>
      </c>
      <c r="H37" s="7">
        <v>14</v>
      </c>
      <c r="I37" s="7">
        <v>51</v>
      </c>
      <c r="J37" s="7">
        <v>21</v>
      </c>
      <c r="K37" s="7">
        <v>19</v>
      </c>
      <c r="L37" s="7">
        <v>1</v>
      </c>
      <c r="M37" s="7">
        <v>11</v>
      </c>
      <c r="N37" s="7">
        <v>7</v>
      </c>
      <c r="O37" s="7">
        <v>3</v>
      </c>
      <c r="P37" s="7">
        <v>13</v>
      </c>
      <c r="Q37" s="7">
        <v>0</v>
      </c>
      <c r="R37" s="67">
        <f t="shared" si="13"/>
        <v>674</v>
      </c>
      <c r="S37" s="9"/>
      <c r="T37" s="9"/>
      <c r="U37" s="103"/>
      <c r="V37" s="10" t="s">
        <v>16</v>
      </c>
      <c r="W37" s="7">
        <v>2</v>
      </c>
      <c r="X37" s="7">
        <v>1</v>
      </c>
      <c r="Y37" s="7">
        <v>7</v>
      </c>
      <c r="Z37" s="7">
        <v>0</v>
      </c>
      <c r="AA37" s="7">
        <v>6</v>
      </c>
      <c r="AB37" s="7">
        <v>33</v>
      </c>
      <c r="AC37" s="7">
        <v>45</v>
      </c>
      <c r="AD37" s="7">
        <v>11</v>
      </c>
      <c r="AE37" s="7">
        <f t="shared" si="14"/>
        <v>105</v>
      </c>
      <c r="AF37" s="8">
        <f t="shared" si="8"/>
        <v>779</v>
      </c>
    </row>
    <row r="38" spans="2:32" ht="14.25" thickBot="1" x14ac:dyDescent="0.2">
      <c r="B38" s="115"/>
      <c r="C38" s="11" t="s">
        <v>17</v>
      </c>
      <c r="D38" s="12">
        <f>SUM(D26:D37)</f>
        <v>3167</v>
      </c>
      <c r="E38" s="12">
        <f>SUM(E26:E37)</f>
        <v>2343</v>
      </c>
      <c r="F38" s="12">
        <f t="shared" ref="F38:Q38" si="15">SUM(F26:F37)</f>
        <v>273</v>
      </c>
      <c r="G38" s="12">
        <f t="shared" si="15"/>
        <v>3713</v>
      </c>
      <c r="H38" s="12">
        <f t="shared" si="15"/>
        <v>317</v>
      </c>
      <c r="I38" s="12">
        <f t="shared" si="15"/>
        <v>1034</v>
      </c>
      <c r="J38" s="12">
        <f t="shared" si="15"/>
        <v>222</v>
      </c>
      <c r="K38" s="12">
        <f t="shared" si="15"/>
        <v>289</v>
      </c>
      <c r="L38" s="12">
        <f t="shared" si="15"/>
        <v>10</v>
      </c>
      <c r="M38" s="12">
        <f t="shared" si="15"/>
        <v>186</v>
      </c>
      <c r="N38" s="12">
        <f t="shared" si="15"/>
        <v>204</v>
      </c>
      <c r="O38" s="12">
        <f t="shared" si="15"/>
        <v>182</v>
      </c>
      <c r="P38" s="12">
        <f t="shared" si="15"/>
        <v>170</v>
      </c>
      <c r="Q38" s="12">
        <f t="shared" si="15"/>
        <v>4</v>
      </c>
      <c r="R38" s="13">
        <f>SUM(D38:Q38)</f>
        <v>12114</v>
      </c>
      <c r="S38" s="9"/>
      <c r="T38" s="9"/>
      <c r="U38" s="115"/>
      <c r="V38" s="11" t="s">
        <v>17</v>
      </c>
      <c r="W38" s="12">
        <f t="shared" ref="W38" si="16">SUM(W26:W37)</f>
        <v>58</v>
      </c>
      <c r="X38" s="12">
        <f>SUM(X26:X37)</f>
        <v>19</v>
      </c>
      <c r="Y38" s="12">
        <f t="shared" ref="Y38" si="17">SUM(Y26:Y37)</f>
        <v>114</v>
      </c>
      <c r="Z38" s="12">
        <f t="shared" ref="Z38" si="18">SUM(Z26:Z37)</f>
        <v>1</v>
      </c>
      <c r="AA38" s="12">
        <f t="shared" ref="AA38" si="19">SUM(AA26:AA37)</f>
        <v>117</v>
      </c>
      <c r="AB38" s="12">
        <f t="shared" ref="AB38" si="20">SUM(AB26:AB37)</f>
        <v>294</v>
      </c>
      <c r="AC38" s="12">
        <f t="shared" ref="AC38" si="21">SUM(AC26:AC37)</f>
        <v>1428</v>
      </c>
      <c r="AD38" s="12">
        <f t="shared" ref="AD38" si="22">SUM(AD26:AD37)</f>
        <v>244</v>
      </c>
      <c r="AE38" s="70">
        <f t="shared" si="14"/>
        <v>2275</v>
      </c>
      <c r="AF38" s="13">
        <f t="shared" si="8"/>
        <v>14389</v>
      </c>
    </row>
    <row r="39" spans="2:32" ht="13.5" customHeight="1" x14ac:dyDescent="0.15">
      <c r="B39" s="102" t="s">
        <v>58</v>
      </c>
      <c r="C39" s="16" t="s">
        <v>59</v>
      </c>
      <c r="D39" s="7">
        <v>2714</v>
      </c>
      <c r="E39" s="7">
        <v>2073</v>
      </c>
      <c r="F39" s="7">
        <v>192</v>
      </c>
      <c r="G39" s="7">
        <v>2212</v>
      </c>
      <c r="H39" s="7">
        <v>361</v>
      </c>
      <c r="I39" s="7">
        <v>172</v>
      </c>
      <c r="J39" s="7">
        <v>30</v>
      </c>
      <c r="K39" s="7">
        <v>8</v>
      </c>
      <c r="L39" s="7">
        <v>1</v>
      </c>
      <c r="M39" s="7">
        <v>24</v>
      </c>
      <c r="N39" s="7">
        <v>30</v>
      </c>
      <c r="O39" s="7">
        <v>1</v>
      </c>
      <c r="P39" s="7">
        <v>34</v>
      </c>
      <c r="Q39" s="7">
        <v>1</v>
      </c>
      <c r="R39" s="8">
        <f t="shared" ref="R39:R51" si="23">SUM(D39:Q39)</f>
        <v>7853</v>
      </c>
      <c r="S39" s="9"/>
      <c r="T39" s="9"/>
      <c r="U39" s="102" t="s">
        <v>58</v>
      </c>
      <c r="V39" s="16" t="s">
        <v>59</v>
      </c>
      <c r="W39" s="7">
        <v>0</v>
      </c>
      <c r="X39" s="7">
        <v>1</v>
      </c>
      <c r="Y39" s="7">
        <v>27</v>
      </c>
      <c r="Z39" s="7">
        <v>0</v>
      </c>
      <c r="AA39" s="7">
        <v>4</v>
      </c>
      <c r="AB39" s="7">
        <v>5</v>
      </c>
      <c r="AC39" s="7">
        <v>350</v>
      </c>
      <c r="AD39" s="7">
        <v>105</v>
      </c>
      <c r="AE39" s="7">
        <f>SUM(W39:AD39)</f>
        <v>492</v>
      </c>
      <c r="AF39" s="8">
        <f t="shared" si="8"/>
        <v>8345</v>
      </c>
    </row>
    <row r="40" spans="2:32" x14ac:dyDescent="0.15">
      <c r="B40" s="103"/>
      <c r="C40" s="10" t="s">
        <v>60</v>
      </c>
      <c r="D40" s="7">
        <v>43</v>
      </c>
      <c r="E40" s="7">
        <v>29</v>
      </c>
      <c r="F40" s="7">
        <v>3</v>
      </c>
      <c r="G40" s="7">
        <v>74</v>
      </c>
      <c r="H40" s="7">
        <v>3</v>
      </c>
      <c r="I40" s="7">
        <v>13</v>
      </c>
      <c r="J40" s="7">
        <v>4</v>
      </c>
      <c r="K40" s="7">
        <v>0</v>
      </c>
      <c r="L40" s="7">
        <v>1</v>
      </c>
      <c r="M40" s="7">
        <v>3</v>
      </c>
      <c r="N40" s="7">
        <v>1</v>
      </c>
      <c r="O40" s="7">
        <v>2</v>
      </c>
      <c r="P40" s="7">
        <v>7</v>
      </c>
      <c r="Q40" s="7">
        <v>0</v>
      </c>
      <c r="R40" s="67">
        <f t="shared" si="23"/>
        <v>183</v>
      </c>
      <c r="S40" s="9"/>
      <c r="T40" s="9"/>
      <c r="U40" s="103"/>
      <c r="V40" s="10" t="s">
        <v>60</v>
      </c>
      <c r="W40" s="7">
        <v>0</v>
      </c>
      <c r="X40" s="7">
        <v>0</v>
      </c>
      <c r="Y40" s="7">
        <v>3</v>
      </c>
      <c r="Z40" s="7">
        <v>0</v>
      </c>
      <c r="AA40" s="7">
        <v>3</v>
      </c>
      <c r="AB40" s="7">
        <v>2</v>
      </c>
      <c r="AC40" s="7">
        <v>8</v>
      </c>
      <c r="AD40" s="7">
        <v>3</v>
      </c>
      <c r="AE40" s="68">
        <f>SUM(W40:AD40)</f>
        <v>19</v>
      </c>
      <c r="AF40" s="8">
        <f t="shared" si="8"/>
        <v>202</v>
      </c>
    </row>
    <row r="41" spans="2:32" x14ac:dyDescent="0.15">
      <c r="B41" s="103"/>
      <c r="C41" s="10" t="s">
        <v>61</v>
      </c>
      <c r="D41" s="7">
        <v>50</v>
      </c>
      <c r="E41" s="7">
        <v>40</v>
      </c>
      <c r="F41" s="7">
        <v>1</v>
      </c>
      <c r="G41" s="7">
        <v>54</v>
      </c>
      <c r="H41" s="7">
        <v>1</v>
      </c>
      <c r="I41" s="7">
        <v>29</v>
      </c>
      <c r="J41" s="7">
        <v>5</v>
      </c>
      <c r="K41" s="7">
        <v>28</v>
      </c>
      <c r="L41" s="7">
        <v>0</v>
      </c>
      <c r="M41" s="7">
        <v>5</v>
      </c>
      <c r="N41" s="7">
        <v>2</v>
      </c>
      <c r="O41" s="7">
        <v>15</v>
      </c>
      <c r="P41" s="7">
        <v>2</v>
      </c>
      <c r="Q41" s="7">
        <v>1</v>
      </c>
      <c r="R41" s="67">
        <f t="shared" si="23"/>
        <v>233</v>
      </c>
      <c r="S41" s="9"/>
      <c r="T41" s="9"/>
      <c r="U41" s="103"/>
      <c r="V41" s="10" t="s">
        <v>61</v>
      </c>
      <c r="W41" s="7">
        <v>1</v>
      </c>
      <c r="X41" s="7">
        <v>1</v>
      </c>
      <c r="Y41" s="7">
        <v>8</v>
      </c>
      <c r="Z41" s="7">
        <v>0</v>
      </c>
      <c r="AA41" s="7">
        <v>3</v>
      </c>
      <c r="AB41" s="7">
        <v>19</v>
      </c>
      <c r="AC41" s="7">
        <v>68</v>
      </c>
      <c r="AD41" s="7">
        <v>2</v>
      </c>
      <c r="AE41" s="69">
        <f t="shared" ref="AE41:AE45" si="24">SUM(W41:AD41)</f>
        <v>102</v>
      </c>
      <c r="AF41" s="8">
        <f t="shared" si="8"/>
        <v>335</v>
      </c>
    </row>
    <row r="42" spans="2:32" x14ac:dyDescent="0.15">
      <c r="B42" s="103"/>
      <c r="C42" s="10" t="s">
        <v>62</v>
      </c>
      <c r="D42" s="7">
        <v>12</v>
      </c>
      <c r="E42" s="7">
        <v>3</v>
      </c>
      <c r="F42" s="7">
        <v>2</v>
      </c>
      <c r="G42" s="7">
        <v>13</v>
      </c>
      <c r="H42" s="7">
        <v>1</v>
      </c>
      <c r="I42" s="7">
        <v>3</v>
      </c>
      <c r="J42" s="7">
        <v>1</v>
      </c>
      <c r="K42" s="7">
        <v>2</v>
      </c>
      <c r="L42" s="7">
        <v>0</v>
      </c>
      <c r="M42" s="7">
        <v>0</v>
      </c>
      <c r="N42" s="7">
        <v>0</v>
      </c>
      <c r="O42" s="7">
        <v>5</v>
      </c>
      <c r="P42" s="7">
        <v>2</v>
      </c>
      <c r="Q42" s="7">
        <v>0</v>
      </c>
      <c r="R42" s="67">
        <f t="shared" si="23"/>
        <v>44</v>
      </c>
      <c r="S42" s="9"/>
      <c r="T42" s="9"/>
      <c r="U42" s="103"/>
      <c r="V42" s="10" t="s">
        <v>62</v>
      </c>
      <c r="W42" s="7">
        <v>0</v>
      </c>
      <c r="X42" s="7">
        <v>0</v>
      </c>
      <c r="Y42" s="7">
        <v>3</v>
      </c>
      <c r="Z42" s="7">
        <v>0</v>
      </c>
      <c r="AA42" s="7">
        <v>0</v>
      </c>
      <c r="AB42" s="7">
        <v>6</v>
      </c>
      <c r="AC42" s="7">
        <v>11</v>
      </c>
      <c r="AD42" s="7">
        <v>0</v>
      </c>
      <c r="AE42" s="69">
        <f t="shared" si="24"/>
        <v>20</v>
      </c>
      <c r="AF42" s="8">
        <f t="shared" si="8"/>
        <v>64</v>
      </c>
    </row>
    <row r="43" spans="2:32" x14ac:dyDescent="0.15">
      <c r="B43" s="103"/>
      <c r="C43" s="10" t="s">
        <v>63</v>
      </c>
      <c r="D43" s="7">
        <v>72</v>
      </c>
      <c r="E43" s="7">
        <v>43</v>
      </c>
      <c r="F43" s="7">
        <v>19</v>
      </c>
      <c r="G43" s="7">
        <v>156</v>
      </c>
      <c r="H43" s="7">
        <v>3</v>
      </c>
      <c r="I43" s="7">
        <v>87</v>
      </c>
      <c r="J43" s="7">
        <v>14</v>
      </c>
      <c r="K43" s="7">
        <v>7</v>
      </c>
      <c r="L43" s="7">
        <v>1</v>
      </c>
      <c r="M43" s="7">
        <v>19</v>
      </c>
      <c r="N43" s="7">
        <v>3</v>
      </c>
      <c r="O43" s="7">
        <v>3</v>
      </c>
      <c r="P43" s="7">
        <v>28</v>
      </c>
      <c r="Q43" s="7">
        <v>0</v>
      </c>
      <c r="R43" s="67">
        <f t="shared" si="23"/>
        <v>455</v>
      </c>
      <c r="S43" s="9"/>
      <c r="T43" s="9"/>
      <c r="U43" s="103"/>
      <c r="V43" s="10" t="s">
        <v>63</v>
      </c>
      <c r="W43" s="7">
        <v>0</v>
      </c>
      <c r="X43" s="7">
        <v>0</v>
      </c>
      <c r="Y43" s="7">
        <v>9</v>
      </c>
      <c r="Z43" s="7">
        <v>2</v>
      </c>
      <c r="AA43" s="7">
        <v>3</v>
      </c>
      <c r="AB43" s="7">
        <v>6</v>
      </c>
      <c r="AC43" s="7">
        <v>17</v>
      </c>
      <c r="AD43" s="7">
        <v>6</v>
      </c>
      <c r="AE43" s="69">
        <f t="shared" si="24"/>
        <v>43</v>
      </c>
      <c r="AF43" s="8">
        <f t="shared" si="8"/>
        <v>498</v>
      </c>
    </row>
    <row r="44" spans="2:32" x14ac:dyDescent="0.15">
      <c r="B44" s="103"/>
      <c r="C44" s="10" t="s">
        <v>16</v>
      </c>
      <c r="D44" s="7">
        <v>281</v>
      </c>
      <c r="E44" s="7">
        <v>304</v>
      </c>
      <c r="F44" s="7">
        <v>22</v>
      </c>
      <c r="G44" s="7">
        <v>271</v>
      </c>
      <c r="H44" s="7">
        <v>24</v>
      </c>
      <c r="I44" s="7">
        <v>42</v>
      </c>
      <c r="J44" s="7">
        <v>12</v>
      </c>
      <c r="K44" s="7">
        <v>13</v>
      </c>
      <c r="L44" s="7">
        <v>1</v>
      </c>
      <c r="M44" s="7">
        <v>9</v>
      </c>
      <c r="N44" s="7">
        <v>7</v>
      </c>
      <c r="O44" s="7">
        <v>9</v>
      </c>
      <c r="P44" s="7">
        <v>8</v>
      </c>
      <c r="Q44" s="7">
        <v>0</v>
      </c>
      <c r="R44" s="67">
        <f t="shared" si="23"/>
        <v>1003</v>
      </c>
      <c r="S44" s="9"/>
      <c r="T44" s="9"/>
      <c r="U44" s="103"/>
      <c r="V44" s="10" t="s">
        <v>16</v>
      </c>
      <c r="W44" s="7">
        <v>0</v>
      </c>
      <c r="X44" s="7">
        <v>0</v>
      </c>
      <c r="Y44" s="7">
        <v>6</v>
      </c>
      <c r="Z44" s="7">
        <v>0</v>
      </c>
      <c r="AA44" s="7">
        <v>3</v>
      </c>
      <c r="AB44" s="7">
        <v>11</v>
      </c>
      <c r="AC44" s="7">
        <v>113</v>
      </c>
      <c r="AD44" s="7">
        <v>25</v>
      </c>
      <c r="AE44" s="69">
        <f t="shared" si="24"/>
        <v>158</v>
      </c>
      <c r="AF44" s="8">
        <f t="shared" si="8"/>
        <v>1161</v>
      </c>
    </row>
    <row r="45" spans="2:32" ht="14.25" thickBot="1" x14ac:dyDescent="0.2">
      <c r="B45" s="104"/>
      <c r="C45" s="11" t="s">
        <v>17</v>
      </c>
      <c r="D45" s="12">
        <f>SUM(D39:D44)</f>
        <v>3172</v>
      </c>
      <c r="E45" s="12">
        <f>SUM(E39:E44)</f>
        <v>2492</v>
      </c>
      <c r="F45" s="12">
        <f t="shared" ref="F45:Q45" si="25">SUM(F39:F44)</f>
        <v>239</v>
      </c>
      <c r="G45" s="12">
        <f t="shared" si="25"/>
        <v>2780</v>
      </c>
      <c r="H45" s="12">
        <f t="shared" si="25"/>
        <v>393</v>
      </c>
      <c r="I45" s="12">
        <f t="shared" si="25"/>
        <v>346</v>
      </c>
      <c r="J45" s="12">
        <f t="shared" si="25"/>
        <v>66</v>
      </c>
      <c r="K45" s="12">
        <f t="shared" si="25"/>
        <v>58</v>
      </c>
      <c r="L45" s="12">
        <f t="shared" si="25"/>
        <v>4</v>
      </c>
      <c r="M45" s="12">
        <f t="shared" si="25"/>
        <v>60</v>
      </c>
      <c r="N45" s="12">
        <f t="shared" si="25"/>
        <v>43</v>
      </c>
      <c r="O45" s="12">
        <f t="shared" si="25"/>
        <v>35</v>
      </c>
      <c r="P45" s="12">
        <f t="shared" si="25"/>
        <v>81</v>
      </c>
      <c r="Q45" s="12">
        <f t="shared" si="25"/>
        <v>2</v>
      </c>
      <c r="R45" s="13">
        <f t="shared" si="23"/>
        <v>9771</v>
      </c>
      <c r="S45" s="9"/>
      <c r="T45" s="9"/>
      <c r="U45" s="104"/>
      <c r="V45" s="11" t="s">
        <v>17</v>
      </c>
      <c r="W45" s="12">
        <f t="shared" ref="W45" si="26">SUM(W39:W44)</f>
        <v>1</v>
      </c>
      <c r="X45" s="12">
        <f t="shared" ref="X45" si="27">SUM(X39:X44)</f>
        <v>2</v>
      </c>
      <c r="Y45" s="12">
        <f t="shared" ref="Y45" si="28">SUM(Y39:Y44)</f>
        <v>56</v>
      </c>
      <c r="Z45" s="12">
        <f t="shared" ref="Z45" si="29">SUM(Z39:Z44)</f>
        <v>2</v>
      </c>
      <c r="AA45" s="12">
        <f t="shared" ref="AA45" si="30">SUM(AA39:AA44)</f>
        <v>16</v>
      </c>
      <c r="AB45" s="12">
        <f t="shared" ref="AB45" si="31">SUM(AB39:AB44)</f>
        <v>49</v>
      </c>
      <c r="AC45" s="12">
        <f t="shared" ref="AC45" si="32">SUM(AC39:AC44)</f>
        <v>567</v>
      </c>
      <c r="AD45" s="12">
        <f t="shared" ref="AD45" si="33">SUM(AD39:AD44)</f>
        <v>141</v>
      </c>
      <c r="AE45" s="71">
        <f t="shared" si="24"/>
        <v>834</v>
      </c>
      <c r="AF45" s="13">
        <f t="shared" si="8"/>
        <v>10605</v>
      </c>
    </row>
    <row r="46" spans="2:32" ht="13.5" customHeight="1" x14ac:dyDescent="0.15">
      <c r="B46" s="102" t="s">
        <v>64</v>
      </c>
      <c r="C46" s="16" t="s">
        <v>65</v>
      </c>
      <c r="D46" s="7">
        <v>18083</v>
      </c>
      <c r="E46" s="7">
        <v>12011</v>
      </c>
      <c r="F46" s="7">
        <v>3561</v>
      </c>
      <c r="G46" s="7">
        <v>28445</v>
      </c>
      <c r="H46" s="7">
        <v>1637</v>
      </c>
      <c r="I46" s="7">
        <v>5506</v>
      </c>
      <c r="J46" s="7">
        <v>1102</v>
      </c>
      <c r="K46" s="7">
        <v>346</v>
      </c>
      <c r="L46" s="7">
        <v>136</v>
      </c>
      <c r="M46" s="7">
        <v>1593</v>
      </c>
      <c r="N46" s="7">
        <v>751</v>
      </c>
      <c r="O46" s="7">
        <v>122</v>
      </c>
      <c r="P46" s="7">
        <v>1407</v>
      </c>
      <c r="Q46" s="7">
        <v>20</v>
      </c>
      <c r="R46" s="8">
        <f t="shared" si="23"/>
        <v>74720</v>
      </c>
      <c r="S46" s="9"/>
      <c r="T46" s="9"/>
      <c r="U46" s="102" t="s">
        <v>64</v>
      </c>
      <c r="V46" s="16" t="s">
        <v>65</v>
      </c>
      <c r="W46" s="7">
        <v>15</v>
      </c>
      <c r="X46" s="7">
        <v>6</v>
      </c>
      <c r="Y46" s="7">
        <v>10</v>
      </c>
      <c r="Z46" s="7">
        <v>0</v>
      </c>
      <c r="AA46" s="7">
        <v>429</v>
      </c>
      <c r="AB46" s="7">
        <v>133</v>
      </c>
      <c r="AC46" s="7">
        <v>1404</v>
      </c>
      <c r="AD46" s="7">
        <v>1038</v>
      </c>
      <c r="AE46" s="7">
        <f>SUM(W46:AD46)</f>
        <v>3035</v>
      </c>
      <c r="AF46" s="8">
        <f t="shared" si="8"/>
        <v>77755</v>
      </c>
    </row>
    <row r="47" spans="2:32" x14ac:dyDescent="0.15">
      <c r="B47" s="103"/>
      <c r="C47" s="10" t="s">
        <v>66</v>
      </c>
      <c r="D47" s="7">
        <v>15277</v>
      </c>
      <c r="E47" s="7">
        <v>10187</v>
      </c>
      <c r="F47" s="7">
        <v>2298</v>
      </c>
      <c r="G47" s="7">
        <v>19724</v>
      </c>
      <c r="H47" s="7">
        <v>1302</v>
      </c>
      <c r="I47" s="7">
        <v>3807</v>
      </c>
      <c r="J47" s="7">
        <v>759</v>
      </c>
      <c r="K47" s="7">
        <v>219</v>
      </c>
      <c r="L47" s="7">
        <v>78</v>
      </c>
      <c r="M47" s="7">
        <v>1049</v>
      </c>
      <c r="N47" s="7">
        <v>663</v>
      </c>
      <c r="O47" s="7">
        <v>54</v>
      </c>
      <c r="P47" s="7">
        <v>849</v>
      </c>
      <c r="Q47" s="7">
        <v>19</v>
      </c>
      <c r="R47" s="67">
        <f t="shared" si="23"/>
        <v>56285</v>
      </c>
      <c r="S47" s="9"/>
      <c r="T47" s="9"/>
      <c r="U47" s="103"/>
      <c r="V47" s="10" t="s">
        <v>66</v>
      </c>
      <c r="W47" s="7">
        <v>24</v>
      </c>
      <c r="X47" s="7">
        <v>48</v>
      </c>
      <c r="Y47" s="7">
        <v>15</v>
      </c>
      <c r="Z47" s="7">
        <v>1</v>
      </c>
      <c r="AA47" s="7">
        <v>427</v>
      </c>
      <c r="AB47" s="7">
        <v>111</v>
      </c>
      <c r="AC47" s="7">
        <v>912</v>
      </c>
      <c r="AD47" s="7">
        <v>768</v>
      </c>
      <c r="AE47" s="68">
        <f>SUM(W47:AD47)</f>
        <v>2306</v>
      </c>
      <c r="AF47" s="8">
        <f t="shared" si="8"/>
        <v>58591</v>
      </c>
    </row>
    <row r="48" spans="2:32" x14ac:dyDescent="0.15">
      <c r="B48" s="103"/>
      <c r="C48" s="10" t="s">
        <v>67</v>
      </c>
      <c r="D48" s="7">
        <v>4602</v>
      </c>
      <c r="E48" s="7">
        <v>2726</v>
      </c>
      <c r="F48" s="7">
        <v>954</v>
      </c>
      <c r="G48" s="7">
        <v>7001</v>
      </c>
      <c r="H48" s="7">
        <v>316</v>
      </c>
      <c r="I48" s="7">
        <v>1680</v>
      </c>
      <c r="J48" s="7">
        <v>342</v>
      </c>
      <c r="K48" s="7">
        <v>115</v>
      </c>
      <c r="L48" s="7">
        <v>37</v>
      </c>
      <c r="M48" s="7">
        <v>520</v>
      </c>
      <c r="N48" s="7">
        <v>286</v>
      </c>
      <c r="O48" s="7">
        <v>20</v>
      </c>
      <c r="P48" s="7">
        <v>465</v>
      </c>
      <c r="Q48" s="7">
        <v>5</v>
      </c>
      <c r="R48" s="67">
        <f t="shared" si="23"/>
        <v>19069</v>
      </c>
      <c r="S48" s="9"/>
      <c r="T48" s="9"/>
      <c r="U48" s="103"/>
      <c r="V48" s="10" t="s">
        <v>67</v>
      </c>
      <c r="W48" s="7">
        <v>0</v>
      </c>
      <c r="X48" s="7">
        <v>0</v>
      </c>
      <c r="Y48" s="7">
        <v>3</v>
      </c>
      <c r="Z48" s="7">
        <v>0</v>
      </c>
      <c r="AA48" s="7">
        <v>115</v>
      </c>
      <c r="AB48" s="7">
        <v>57</v>
      </c>
      <c r="AC48" s="7">
        <v>408</v>
      </c>
      <c r="AD48" s="7">
        <v>292</v>
      </c>
      <c r="AE48" s="69">
        <f t="shared" ref="AE48:AE51" si="34">SUM(W48:AD48)</f>
        <v>875</v>
      </c>
      <c r="AF48" s="8">
        <f t="shared" si="8"/>
        <v>19944</v>
      </c>
    </row>
    <row r="49" spans="2:32" x14ac:dyDescent="0.15">
      <c r="B49" s="103"/>
      <c r="C49" s="15" t="s">
        <v>68</v>
      </c>
      <c r="D49" s="7">
        <v>4845</v>
      </c>
      <c r="E49" s="7">
        <v>3295</v>
      </c>
      <c r="F49" s="7">
        <v>807</v>
      </c>
      <c r="G49" s="7">
        <v>6680</v>
      </c>
      <c r="H49" s="7">
        <v>490</v>
      </c>
      <c r="I49" s="7">
        <v>1525</v>
      </c>
      <c r="J49" s="7">
        <v>334</v>
      </c>
      <c r="K49" s="7">
        <v>106</v>
      </c>
      <c r="L49" s="7">
        <v>35</v>
      </c>
      <c r="M49" s="7">
        <v>447</v>
      </c>
      <c r="N49" s="7">
        <v>307</v>
      </c>
      <c r="O49" s="7">
        <v>11</v>
      </c>
      <c r="P49" s="7">
        <v>486</v>
      </c>
      <c r="Q49" s="7">
        <v>11</v>
      </c>
      <c r="R49" s="67">
        <f t="shared" si="23"/>
        <v>19379</v>
      </c>
      <c r="S49" s="9"/>
      <c r="T49" s="9"/>
      <c r="U49" s="103"/>
      <c r="V49" s="15" t="s">
        <v>68</v>
      </c>
      <c r="W49" s="7">
        <v>0</v>
      </c>
      <c r="X49" s="7">
        <v>2</v>
      </c>
      <c r="Y49" s="7">
        <v>5</v>
      </c>
      <c r="Z49" s="7">
        <v>0</v>
      </c>
      <c r="AA49" s="7">
        <v>116</v>
      </c>
      <c r="AB49" s="7">
        <v>28</v>
      </c>
      <c r="AC49" s="7">
        <v>411</v>
      </c>
      <c r="AD49" s="7">
        <v>294</v>
      </c>
      <c r="AE49" s="69">
        <f t="shared" si="34"/>
        <v>856</v>
      </c>
      <c r="AF49" s="8">
        <f t="shared" si="8"/>
        <v>20235</v>
      </c>
    </row>
    <row r="50" spans="2:32" x14ac:dyDescent="0.15">
      <c r="B50" s="103"/>
      <c r="C50" s="10" t="s">
        <v>16</v>
      </c>
      <c r="D50" s="7">
        <v>95</v>
      </c>
      <c r="E50" s="7">
        <v>56</v>
      </c>
      <c r="F50" s="7">
        <v>11</v>
      </c>
      <c r="G50" s="7">
        <v>146</v>
      </c>
      <c r="H50" s="7">
        <v>9</v>
      </c>
      <c r="I50" s="7">
        <v>44</v>
      </c>
      <c r="J50" s="7">
        <v>10</v>
      </c>
      <c r="K50" s="7">
        <v>2</v>
      </c>
      <c r="L50" s="7">
        <v>1</v>
      </c>
      <c r="M50" s="7">
        <v>9</v>
      </c>
      <c r="N50" s="7">
        <v>6</v>
      </c>
      <c r="O50" s="7">
        <v>2</v>
      </c>
      <c r="P50" s="7">
        <v>12</v>
      </c>
      <c r="Q50" s="7">
        <v>0</v>
      </c>
      <c r="R50" s="67">
        <f t="shared" si="23"/>
        <v>403</v>
      </c>
      <c r="S50" s="9"/>
      <c r="T50" s="9"/>
      <c r="U50" s="103"/>
      <c r="V50" s="10" t="s">
        <v>16</v>
      </c>
      <c r="W50" s="7">
        <v>0</v>
      </c>
      <c r="X50" s="7">
        <v>0</v>
      </c>
      <c r="Y50" s="7">
        <v>0</v>
      </c>
      <c r="Z50" s="7">
        <v>0</v>
      </c>
      <c r="AA50" s="7">
        <v>5</v>
      </c>
      <c r="AB50" s="7">
        <v>0</v>
      </c>
      <c r="AC50" s="7">
        <v>10</v>
      </c>
      <c r="AD50" s="7">
        <v>9</v>
      </c>
      <c r="AE50" s="69">
        <f t="shared" si="34"/>
        <v>24</v>
      </c>
      <c r="AF50" s="8">
        <f t="shared" si="8"/>
        <v>427</v>
      </c>
    </row>
    <row r="51" spans="2:32" ht="14.25" thickBot="1" x14ac:dyDescent="0.2">
      <c r="B51" s="104"/>
      <c r="C51" s="11" t="s">
        <v>17</v>
      </c>
      <c r="D51" s="17">
        <f>SUM(D46:D50)</f>
        <v>42902</v>
      </c>
      <c r="E51" s="17">
        <f>SUM(E46:E50)</f>
        <v>28275</v>
      </c>
      <c r="F51" s="17">
        <f t="shared" ref="F51:Q51" si="35">SUM(F46:F50)</f>
        <v>7631</v>
      </c>
      <c r="G51" s="17">
        <f t="shared" si="35"/>
        <v>61996</v>
      </c>
      <c r="H51" s="17">
        <f t="shared" si="35"/>
        <v>3754</v>
      </c>
      <c r="I51" s="17">
        <f t="shared" si="35"/>
        <v>12562</v>
      </c>
      <c r="J51" s="17">
        <f t="shared" si="35"/>
        <v>2547</v>
      </c>
      <c r="K51" s="17">
        <f t="shared" si="35"/>
        <v>788</v>
      </c>
      <c r="L51" s="17">
        <f t="shared" si="35"/>
        <v>287</v>
      </c>
      <c r="M51" s="17">
        <f t="shared" si="35"/>
        <v>3618</v>
      </c>
      <c r="N51" s="17">
        <f t="shared" si="35"/>
        <v>2013</v>
      </c>
      <c r="O51" s="17">
        <f t="shared" si="35"/>
        <v>209</v>
      </c>
      <c r="P51" s="17">
        <f t="shared" si="35"/>
        <v>3219</v>
      </c>
      <c r="Q51" s="17">
        <f t="shared" si="35"/>
        <v>55</v>
      </c>
      <c r="R51" s="97">
        <f t="shared" si="23"/>
        <v>169856</v>
      </c>
      <c r="S51" s="9"/>
      <c r="T51" s="9"/>
      <c r="U51" s="104"/>
      <c r="V51" s="11" t="s">
        <v>17</v>
      </c>
      <c r="W51" s="17">
        <f t="shared" ref="W51" si="36">SUM(W46:W50)</f>
        <v>39</v>
      </c>
      <c r="X51" s="17">
        <f t="shared" ref="X51" si="37">SUM(X46:X50)</f>
        <v>56</v>
      </c>
      <c r="Y51" s="17">
        <f t="shared" ref="Y51" si="38">SUM(Y46:Y50)</f>
        <v>33</v>
      </c>
      <c r="Z51" s="17">
        <f t="shared" ref="Z51" si="39">SUM(Z46:Z50)</f>
        <v>1</v>
      </c>
      <c r="AA51" s="17">
        <f t="shared" ref="AA51" si="40">SUM(AA46:AA50)</f>
        <v>1092</v>
      </c>
      <c r="AB51" s="17">
        <f t="shared" ref="AB51" si="41">SUM(AB46:AB50)</f>
        <v>329</v>
      </c>
      <c r="AC51" s="17">
        <f t="shared" ref="AC51" si="42">SUM(AC46:AC50)</f>
        <v>3145</v>
      </c>
      <c r="AD51" s="17">
        <f t="shared" ref="AD51" si="43">SUM(AD46:AD50)</f>
        <v>2401</v>
      </c>
      <c r="AE51" s="71">
        <f t="shared" si="34"/>
        <v>7096</v>
      </c>
      <c r="AF51" s="13">
        <f t="shared" si="8"/>
        <v>176952</v>
      </c>
    </row>
    <row r="52" spans="2:32" ht="14.25" thickBot="1" x14ac:dyDescent="0.2">
      <c r="B52" s="107" t="s">
        <v>69</v>
      </c>
      <c r="C52" s="108"/>
      <c r="D52" s="19">
        <v>8</v>
      </c>
      <c r="E52" s="19">
        <v>5</v>
      </c>
      <c r="F52" s="19">
        <v>2</v>
      </c>
      <c r="G52" s="19">
        <v>15</v>
      </c>
      <c r="H52" s="19">
        <v>0</v>
      </c>
      <c r="I52" s="19">
        <v>3</v>
      </c>
      <c r="J52" s="19">
        <v>1</v>
      </c>
      <c r="K52" s="19">
        <v>1</v>
      </c>
      <c r="L52" s="19">
        <v>0</v>
      </c>
      <c r="M52" s="19">
        <v>1</v>
      </c>
      <c r="N52" s="19">
        <v>0</v>
      </c>
      <c r="O52" s="19">
        <v>0</v>
      </c>
      <c r="P52" s="19">
        <v>0</v>
      </c>
      <c r="Q52" s="19">
        <v>0</v>
      </c>
      <c r="R52" s="13">
        <f>SUM(D52:Q52)</f>
        <v>36</v>
      </c>
      <c r="S52" s="9"/>
      <c r="T52" s="9"/>
      <c r="U52" s="107" t="s">
        <v>69</v>
      </c>
      <c r="V52" s="108"/>
      <c r="W52" s="19">
        <v>0</v>
      </c>
      <c r="X52" s="19">
        <v>0</v>
      </c>
      <c r="Y52" s="19">
        <v>1</v>
      </c>
      <c r="Z52" s="19">
        <v>0</v>
      </c>
      <c r="AA52" s="19">
        <v>0</v>
      </c>
      <c r="AB52" s="19">
        <v>0</v>
      </c>
      <c r="AC52" s="19">
        <v>5</v>
      </c>
      <c r="AD52" s="19">
        <v>0</v>
      </c>
      <c r="AE52" s="19">
        <f>SUM(W52:AD52)</f>
        <v>6</v>
      </c>
      <c r="AF52" s="8">
        <f>R52+AE52</f>
        <v>42</v>
      </c>
    </row>
    <row r="53" spans="2:32" ht="14.25" thickBot="1" x14ac:dyDescent="0.2">
      <c r="B53" s="107" t="s">
        <v>115</v>
      </c>
      <c r="C53" s="108"/>
      <c r="D53" s="19" t="s">
        <v>126</v>
      </c>
      <c r="E53" s="19" t="s">
        <v>126</v>
      </c>
      <c r="F53" s="19" t="s">
        <v>126</v>
      </c>
      <c r="G53" s="19" t="s">
        <v>126</v>
      </c>
      <c r="H53" s="19" t="s">
        <v>126</v>
      </c>
      <c r="I53" s="19" t="s">
        <v>126</v>
      </c>
      <c r="J53" s="19" t="s">
        <v>126</v>
      </c>
      <c r="K53" s="19" t="s">
        <v>126</v>
      </c>
      <c r="L53" s="19" t="s">
        <v>126</v>
      </c>
      <c r="M53" s="19" t="s">
        <v>126</v>
      </c>
      <c r="N53" s="19" t="s">
        <v>126</v>
      </c>
      <c r="O53" s="19" t="s">
        <v>126</v>
      </c>
      <c r="P53" s="19" t="s">
        <v>126</v>
      </c>
      <c r="Q53" s="19" t="s">
        <v>126</v>
      </c>
      <c r="R53" s="65" t="s">
        <v>126</v>
      </c>
      <c r="S53" s="9"/>
      <c r="T53" s="9"/>
      <c r="U53" s="107" t="s">
        <v>115</v>
      </c>
      <c r="V53" s="108"/>
      <c r="W53" s="19" t="s">
        <v>126</v>
      </c>
      <c r="X53" s="19" t="s">
        <v>126</v>
      </c>
      <c r="Y53" s="19" t="s">
        <v>126</v>
      </c>
      <c r="Z53" s="19" t="s">
        <v>126</v>
      </c>
      <c r="AA53" s="19" t="s">
        <v>126</v>
      </c>
      <c r="AB53" s="19" t="s">
        <v>126</v>
      </c>
      <c r="AC53" s="19" t="s">
        <v>126</v>
      </c>
      <c r="AD53" s="19" t="s">
        <v>126</v>
      </c>
      <c r="AE53" s="19" t="s">
        <v>126</v>
      </c>
      <c r="AF53" s="20" t="s">
        <v>126</v>
      </c>
    </row>
    <row r="54" spans="2:32" ht="13.5" customHeight="1" x14ac:dyDescent="0.15">
      <c r="B54" s="102" t="s">
        <v>71</v>
      </c>
      <c r="C54" s="16" t="s">
        <v>72</v>
      </c>
      <c r="D54" s="7">
        <v>1722</v>
      </c>
      <c r="E54" s="7">
        <v>870</v>
      </c>
      <c r="F54" s="7">
        <v>818</v>
      </c>
      <c r="G54" s="7">
        <v>4110</v>
      </c>
      <c r="H54" s="7">
        <v>120</v>
      </c>
      <c r="I54" s="7">
        <v>2357</v>
      </c>
      <c r="J54" s="7">
        <v>164</v>
      </c>
      <c r="K54" s="7">
        <v>68</v>
      </c>
      <c r="L54" s="7">
        <v>24</v>
      </c>
      <c r="M54" s="7">
        <v>344</v>
      </c>
      <c r="N54" s="7">
        <v>834</v>
      </c>
      <c r="O54" s="7">
        <v>2</v>
      </c>
      <c r="P54" s="7">
        <v>594</v>
      </c>
      <c r="Q54" s="7">
        <v>2</v>
      </c>
      <c r="R54" s="8">
        <f>SUM(D54:Q54)</f>
        <v>12029</v>
      </c>
      <c r="S54" s="9"/>
      <c r="T54" s="9"/>
      <c r="U54" s="102" t="s">
        <v>71</v>
      </c>
      <c r="V54" s="16" t="s">
        <v>72</v>
      </c>
      <c r="W54" s="7">
        <v>1</v>
      </c>
      <c r="X54" s="7">
        <v>2</v>
      </c>
      <c r="Y54" s="7">
        <v>1</v>
      </c>
      <c r="Z54" s="7">
        <v>0</v>
      </c>
      <c r="AA54" s="7">
        <v>32</v>
      </c>
      <c r="AB54" s="7">
        <v>25</v>
      </c>
      <c r="AC54" s="7">
        <v>151</v>
      </c>
      <c r="AD54" s="7">
        <v>182</v>
      </c>
      <c r="AE54" s="7">
        <f>SUM(W54:AD54)</f>
        <v>394</v>
      </c>
      <c r="AF54" s="8">
        <f>R54+AE54</f>
        <v>12423</v>
      </c>
    </row>
    <row r="55" spans="2:32" x14ac:dyDescent="0.15">
      <c r="B55" s="103"/>
      <c r="C55" s="10" t="s">
        <v>73</v>
      </c>
      <c r="D55" s="7">
        <v>3937</v>
      </c>
      <c r="E55" s="7">
        <v>1440</v>
      </c>
      <c r="F55" s="7">
        <v>805</v>
      </c>
      <c r="G55" s="7">
        <v>4463</v>
      </c>
      <c r="H55" s="7">
        <v>210</v>
      </c>
      <c r="I55" s="7">
        <v>2557</v>
      </c>
      <c r="J55" s="7">
        <v>216</v>
      </c>
      <c r="K55" s="7">
        <v>54</v>
      </c>
      <c r="L55" s="7">
        <v>39</v>
      </c>
      <c r="M55" s="7">
        <v>411</v>
      </c>
      <c r="N55" s="7">
        <v>710</v>
      </c>
      <c r="O55" s="7">
        <v>5</v>
      </c>
      <c r="P55" s="7">
        <v>623</v>
      </c>
      <c r="Q55" s="7">
        <v>5</v>
      </c>
      <c r="R55" s="8">
        <f>SUM(D55:Q55)</f>
        <v>15475</v>
      </c>
      <c r="S55" s="9"/>
      <c r="T55" s="9"/>
      <c r="U55" s="103"/>
      <c r="V55" s="10" t="s">
        <v>73</v>
      </c>
      <c r="W55" s="7">
        <v>0</v>
      </c>
      <c r="X55" s="7">
        <v>0</v>
      </c>
      <c r="Y55" s="7">
        <v>12</v>
      </c>
      <c r="Z55" s="7">
        <v>1</v>
      </c>
      <c r="AA55" s="7">
        <v>34</v>
      </c>
      <c r="AB55" s="7">
        <v>24</v>
      </c>
      <c r="AC55" s="7">
        <v>172</v>
      </c>
      <c r="AD55" s="7">
        <v>172</v>
      </c>
      <c r="AE55" s="7">
        <f>SUM(W55:AD55)</f>
        <v>415</v>
      </c>
      <c r="AF55" s="8">
        <f>R55+AE55</f>
        <v>15890</v>
      </c>
    </row>
    <row r="56" spans="2:32" x14ac:dyDescent="0.15">
      <c r="B56" s="103"/>
      <c r="C56" s="15" t="s">
        <v>74</v>
      </c>
      <c r="D56" s="7">
        <v>86</v>
      </c>
      <c r="E56" s="7">
        <v>39</v>
      </c>
      <c r="F56" s="7">
        <v>31</v>
      </c>
      <c r="G56" s="7">
        <v>173</v>
      </c>
      <c r="H56" s="7">
        <v>8</v>
      </c>
      <c r="I56" s="7">
        <v>95</v>
      </c>
      <c r="J56" s="7">
        <v>12</v>
      </c>
      <c r="K56" s="7">
        <v>1</v>
      </c>
      <c r="L56" s="7">
        <v>0</v>
      </c>
      <c r="M56" s="7">
        <v>13</v>
      </c>
      <c r="N56" s="7">
        <v>33</v>
      </c>
      <c r="O56" s="7">
        <v>1</v>
      </c>
      <c r="P56" s="7">
        <v>20</v>
      </c>
      <c r="Q56" s="7">
        <v>0</v>
      </c>
      <c r="R56" s="8">
        <f>SUM(D56:Q56)</f>
        <v>512</v>
      </c>
      <c r="S56" s="9"/>
      <c r="T56" s="9"/>
      <c r="U56" s="103"/>
      <c r="V56" s="15" t="s">
        <v>74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3</v>
      </c>
      <c r="AC56" s="7">
        <v>5</v>
      </c>
      <c r="AD56" s="7">
        <v>5</v>
      </c>
      <c r="AE56" s="7">
        <f t="shared" ref="AE56:AE57" si="44">SUM(W56:AD56)</f>
        <v>13</v>
      </c>
      <c r="AF56" s="8">
        <f t="shared" ref="AF56:AF58" si="45">R56+AE56</f>
        <v>525</v>
      </c>
    </row>
    <row r="57" spans="2:32" ht="14.25" thickBot="1" x14ac:dyDescent="0.2">
      <c r="B57" s="104"/>
      <c r="C57" s="11" t="s">
        <v>17</v>
      </c>
      <c r="D57" s="17">
        <f>SUM(D54:D56)</f>
        <v>5745</v>
      </c>
      <c r="E57" s="17">
        <f>SUM(E54:E56)</f>
        <v>2349</v>
      </c>
      <c r="F57" s="17">
        <f t="shared" ref="F57:Q57" si="46">SUM(F54:F56)</f>
        <v>1654</v>
      </c>
      <c r="G57" s="17">
        <f t="shared" si="46"/>
        <v>8746</v>
      </c>
      <c r="H57" s="17">
        <f t="shared" si="46"/>
        <v>338</v>
      </c>
      <c r="I57" s="17">
        <f t="shared" si="46"/>
        <v>5009</v>
      </c>
      <c r="J57" s="17">
        <f t="shared" si="46"/>
        <v>392</v>
      </c>
      <c r="K57" s="17">
        <f t="shared" si="46"/>
        <v>123</v>
      </c>
      <c r="L57" s="17">
        <f t="shared" si="46"/>
        <v>63</v>
      </c>
      <c r="M57" s="17">
        <f t="shared" si="46"/>
        <v>768</v>
      </c>
      <c r="N57" s="17">
        <f t="shared" si="46"/>
        <v>1577</v>
      </c>
      <c r="O57" s="17">
        <f t="shared" si="46"/>
        <v>8</v>
      </c>
      <c r="P57" s="17">
        <f t="shared" si="46"/>
        <v>1237</v>
      </c>
      <c r="Q57" s="17">
        <f t="shared" si="46"/>
        <v>7</v>
      </c>
      <c r="R57" s="8">
        <f>SUM(D57:Q57)</f>
        <v>28016</v>
      </c>
      <c r="S57" s="9"/>
      <c r="T57" s="9"/>
      <c r="U57" s="104"/>
      <c r="V57" s="11" t="s">
        <v>17</v>
      </c>
      <c r="W57" s="17">
        <f>SUM(W54:W56)</f>
        <v>1</v>
      </c>
      <c r="X57" s="17">
        <f>SUM(X54:X56)</f>
        <v>2</v>
      </c>
      <c r="Y57" s="17">
        <f t="shared" ref="Y57:AD57" si="47">SUM(Y54:Y56)</f>
        <v>13</v>
      </c>
      <c r="Z57" s="17">
        <f t="shared" si="47"/>
        <v>1</v>
      </c>
      <c r="AA57" s="17">
        <f t="shared" si="47"/>
        <v>66</v>
      </c>
      <c r="AB57" s="17">
        <f t="shared" si="47"/>
        <v>52</v>
      </c>
      <c r="AC57" s="17">
        <f t="shared" si="47"/>
        <v>328</v>
      </c>
      <c r="AD57" s="17">
        <f t="shared" si="47"/>
        <v>359</v>
      </c>
      <c r="AE57" s="7">
        <f t="shared" si="44"/>
        <v>822</v>
      </c>
      <c r="AF57" s="13">
        <f t="shared" si="45"/>
        <v>28838</v>
      </c>
    </row>
    <row r="58" spans="2:32" ht="14.25" thickBot="1" x14ac:dyDescent="0.2">
      <c r="B58" s="105" t="s">
        <v>75</v>
      </c>
      <c r="C58" s="106"/>
      <c r="D58" s="19">
        <f>D16+D25+D38+D45+D51+D52+D57</f>
        <v>88348</v>
      </c>
      <c r="E58" s="19">
        <f>E16+E25+E38+E45+E51+E52+E57</f>
        <v>64440</v>
      </c>
      <c r="F58" s="19">
        <f t="shared" ref="F58:Q58" si="48">F16+F25+F38+F45+F51+F52+F57</f>
        <v>14137</v>
      </c>
      <c r="G58" s="19">
        <f t="shared" si="48"/>
        <v>120103</v>
      </c>
      <c r="H58" s="19">
        <f t="shared" si="48"/>
        <v>7827</v>
      </c>
      <c r="I58" s="19">
        <f t="shared" si="48"/>
        <v>25913</v>
      </c>
      <c r="J58" s="19">
        <f t="shared" si="48"/>
        <v>7605</v>
      </c>
      <c r="K58" s="19">
        <f t="shared" si="48"/>
        <v>2515</v>
      </c>
      <c r="L58" s="19">
        <f t="shared" si="48"/>
        <v>490</v>
      </c>
      <c r="M58" s="19">
        <f t="shared" si="48"/>
        <v>6240</v>
      </c>
      <c r="N58" s="19">
        <f t="shared" si="48"/>
        <v>4895</v>
      </c>
      <c r="O58" s="19">
        <f t="shared" si="48"/>
        <v>2034</v>
      </c>
      <c r="P58" s="19">
        <f t="shared" si="48"/>
        <v>6250</v>
      </c>
      <c r="Q58" s="19">
        <f t="shared" si="48"/>
        <v>186</v>
      </c>
      <c r="R58" s="20">
        <f>SUM(D58:Q58)</f>
        <v>350983</v>
      </c>
      <c r="S58" s="9"/>
      <c r="T58" s="9"/>
      <c r="U58" s="105" t="s">
        <v>75</v>
      </c>
      <c r="V58" s="106"/>
      <c r="W58" s="19">
        <f t="shared" ref="W58:X58" si="49">W16+W25+W38+W45+W51+W52+W57</f>
        <v>188</v>
      </c>
      <c r="X58" s="19">
        <f t="shared" si="49"/>
        <v>147</v>
      </c>
      <c r="Y58" s="19">
        <f t="shared" ref="Y58" si="50">Y16+Y25+Y38+Y45+Y51+Y52+Y57</f>
        <v>348</v>
      </c>
      <c r="Z58" s="19">
        <f t="shared" ref="Z58" si="51">Z16+Z25+Z38+Z45+Z51+Z52+Z57</f>
        <v>13</v>
      </c>
      <c r="AA58" s="19">
        <f t="shared" ref="AA58" si="52">AA16+AA25+AA38+AA45+AA51+AA52+AA57</f>
        <v>4099</v>
      </c>
      <c r="AB58" s="19">
        <f t="shared" ref="AB58" si="53">AB16+AB25+AB38+AB45+AB51+AB52+AB57</f>
        <v>1169</v>
      </c>
      <c r="AC58" s="19">
        <f t="shared" ref="AC58" si="54">AC16+AC25+AC38+AC45+AC51+AC52+AC57</f>
        <v>9281</v>
      </c>
      <c r="AD58" s="19">
        <f t="shared" ref="AD58" si="55">AD16+AD25+AD38+AD45+AD51+AD52+AD57</f>
        <v>5880</v>
      </c>
      <c r="AE58" s="19">
        <f t="shared" ref="AE58" si="56">AE16+AE25+AE38+AE45+AE51+AE52+AE57</f>
        <v>21125</v>
      </c>
      <c r="AF58" s="65">
        <f t="shared" si="45"/>
        <v>372108</v>
      </c>
    </row>
    <row r="59" spans="2:32" x14ac:dyDescent="0.15">
      <c r="R59" s="23"/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8"/>
  <sheetViews>
    <sheetView view="pageBreakPreview" zoomScale="75" zoomScaleNormal="100" zoomScaleSheetLayoutView="75" workbookViewId="0"/>
  </sheetViews>
  <sheetFormatPr defaultRowHeight="13.5" x14ac:dyDescent="0.15"/>
  <cols>
    <col min="1" max="1" width="2.875" style="22" customWidth="1"/>
    <col min="2" max="2" width="2.75" style="22" bestFit="1" customWidth="1"/>
    <col min="3" max="3" width="24.5" style="22" bestFit="1" customWidth="1"/>
    <col min="4" max="18" width="7.75" style="22" customWidth="1"/>
    <col min="19" max="20" width="2.25" style="22" customWidth="1"/>
    <col min="21" max="21" width="2.75" style="22" bestFit="1" customWidth="1"/>
    <col min="22" max="22" width="24.5" style="22" bestFit="1" customWidth="1"/>
    <col min="23" max="32" width="7.875" style="22" customWidth="1"/>
    <col min="33" max="16384" width="9" style="22"/>
  </cols>
  <sheetData>
    <row r="1" spans="2:32" ht="14.25" thickBot="1" x14ac:dyDescent="0.2">
      <c r="B1" s="22" t="s">
        <v>111</v>
      </c>
    </row>
    <row r="2" spans="2:32" ht="13.5" customHeight="1" x14ac:dyDescent="0.15">
      <c r="B2" s="129" t="s">
        <v>0</v>
      </c>
      <c r="C2" s="130"/>
      <c r="D2" s="133" t="s">
        <v>1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  <c r="S2" s="25"/>
      <c r="T2" s="25"/>
      <c r="U2" s="129" t="s">
        <v>0</v>
      </c>
      <c r="V2" s="130"/>
      <c r="W2" s="124" t="s">
        <v>2</v>
      </c>
      <c r="X2" s="125"/>
      <c r="Y2" s="125"/>
      <c r="Z2" s="125"/>
      <c r="AA2" s="125"/>
      <c r="AB2" s="125"/>
      <c r="AC2" s="125"/>
      <c r="AD2" s="125"/>
      <c r="AE2" s="126"/>
      <c r="AF2" s="127" t="s">
        <v>134</v>
      </c>
    </row>
    <row r="3" spans="2:32" ht="48.75" thickBot="1" x14ac:dyDescent="0.2">
      <c r="B3" s="131"/>
      <c r="C3" s="132"/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26" t="s">
        <v>17</v>
      </c>
      <c r="S3" s="27"/>
      <c r="T3" s="27"/>
      <c r="U3" s="131"/>
      <c r="V3" s="132"/>
      <c r="W3" s="2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116</v>
      </c>
      <c r="AC3" s="86" t="s">
        <v>135</v>
      </c>
      <c r="AD3" s="41" t="s">
        <v>24</v>
      </c>
      <c r="AE3" s="28" t="s">
        <v>17</v>
      </c>
      <c r="AF3" s="128"/>
    </row>
    <row r="4" spans="2:32" ht="13.5" customHeight="1" x14ac:dyDescent="0.15">
      <c r="B4" s="114" t="s">
        <v>25</v>
      </c>
      <c r="C4" s="6" t="s">
        <v>26</v>
      </c>
      <c r="D4" s="29">
        <v>29307</v>
      </c>
      <c r="E4" s="29">
        <v>22923</v>
      </c>
      <c r="F4" s="29">
        <v>2222</v>
      </c>
      <c r="G4" s="29">
        <v>21200</v>
      </c>
      <c r="H4" s="29">
        <v>3903</v>
      </c>
      <c r="I4" s="29">
        <v>1106</v>
      </c>
      <c r="J4" s="29">
        <v>145</v>
      </c>
      <c r="K4" s="29">
        <v>58</v>
      </c>
      <c r="L4" s="29">
        <v>12</v>
      </c>
      <c r="M4" s="29">
        <v>235</v>
      </c>
      <c r="N4" s="29">
        <v>235</v>
      </c>
      <c r="O4" s="29">
        <v>13</v>
      </c>
      <c r="P4" s="29">
        <v>264</v>
      </c>
      <c r="Q4" s="29">
        <v>4</v>
      </c>
      <c r="R4" s="30">
        <f>SUM(D4:Q4)</f>
        <v>81627</v>
      </c>
      <c r="S4" s="31"/>
      <c r="T4" s="31"/>
      <c r="U4" s="114" t="s">
        <v>25</v>
      </c>
      <c r="V4" s="6" t="s">
        <v>26</v>
      </c>
      <c r="W4" s="29">
        <v>5</v>
      </c>
      <c r="X4" s="29">
        <v>9</v>
      </c>
      <c r="Y4" s="29">
        <v>107</v>
      </c>
      <c r="Z4" s="29">
        <v>1</v>
      </c>
      <c r="AA4" s="29">
        <v>90</v>
      </c>
      <c r="AB4" s="29">
        <v>56</v>
      </c>
      <c r="AC4" s="29">
        <v>2495</v>
      </c>
      <c r="AD4" s="29">
        <v>1020</v>
      </c>
      <c r="AE4" s="29">
        <f>SUM(W4:AD4)</f>
        <v>3783</v>
      </c>
      <c r="AF4" s="30">
        <f>R4+AE4</f>
        <v>85410</v>
      </c>
    </row>
    <row r="5" spans="2:32" x14ac:dyDescent="0.15">
      <c r="B5" s="103"/>
      <c r="C5" s="10" t="s">
        <v>27</v>
      </c>
      <c r="D5" s="29">
        <v>45</v>
      </c>
      <c r="E5" s="29">
        <v>22</v>
      </c>
      <c r="F5" s="29">
        <v>4</v>
      </c>
      <c r="G5" s="29">
        <v>174</v>
      </c>
      <c r="H5" s="29">
        <v>1</v>
      </c>
      <c r="I5" s="29">
        <v>194</v>
      </c>
      <c r="J5" s="29">
        <v>692</v>
      </c>
      <c r="K5" s="29">
        <v>36</v>
      </c>
      <c r="L5" s="29">
        <v>1</v>
      </c>
      <c r="M5" s="29">
        <v>20</v>
      </c>
      <c r="N5" s="29">
        <v>7</v>
      </c>
      <c r="O5" s="29">
        <v>20</v>
      </c>
      <c r="P5" s="29">
        <v>2</v>
      </c>
      <c r="Q5" s="29">
        <v>7</v>
      </c>
      <c r="R5" s="30">
        <f>SUM(D5:Q5)</f>
        <v>1225</v>
      </c>
      <c r="S5" s="31"/>
      <c r="T5" s="31"/>
      <c r="U5" s="103"/>
      <c r="V5" s="10" t="s">
        <v>27</v>
      </c>
      <c r="W5" s="29">
        <v>0</v>
      </c>
      <c r="X5" s="29">
        <v>0</v>
      </c>
      <c r="Y5" s="29">
        <v>0</v>
      </c>
      <c r="Z5" s="29">
        <v>0</v>
      </c>
      <c r="AA5" s="29">
        <v>58</v>
      </c>
      <c r="AB5" s="29">
        <v>8</v>
      </c>
      <c r="AC5" s="29">
        <v>12</v>
      </c>
      <c r="AD5" s="29">
        <v>28</v>
      </c>
      <c r="AE5" s="29">
        <f>SUM(W5:AD5)</f>
        <v>106</v>
      </c>
      <c r="AF5" s="29">
        <f>R5+AE5</f>
        <v>1331</v>
      </c>
    </row>
    <row r="6" spans="2:32" x14ac:dyDescent="0.15">
      <c r="B6" s="103"/>
      <c r="C6" s="10" t="s">
        <v>28</v>
      </c>
      <c r="D6" s="29">
        <v>56</v>
      </c>
      <c r="E6" s="29">
        <v>35</v>
      </c>
      <c r="F6" s="29">
        <v>3</v>
      </c>
      <c r="G6" s="29">
        <v>245</v>
      </c>
      <c r="H6" s="29">
        <v>7</v>
      </c>
      <c r="I6" s="29">
        <v>63</v>
      </c>
      <c r="J6" s="29">
        <v>58</v>
      </c>
      <c r="K6" s="29">
        <v>21</v>
      </c>
      <c r="L6" s="29">
        <v>1</v>
      </c>
      <c r="M6" s="29">
        <v>6</v>
      </c>
      <c r="N6" s="29">
        <v>7</v>
      </c>
      <c r="O6" s="29">
        <v>403</v>
      </c>
      <c r="P6" s="29">
        <v>4</v>
      </c>
      <c r="Q6" s="29">
        <v>38</v>
      </c>
      <c r="R6" s="30">
        <f t="shared" ref="R6:R58" si="0">SUM(D6:Q6)</f>
        <v>947</v>
      </c>
      <c r="S6" s="31"/>
      <c r="T6" s="31"/>
      <c r="U6" s="103"/>
      <c r="V6" s="10" t="s">
        <v>28</v>
      </c>
      <c r="W6" s="29">
        <v>5</v>
      </c>
      <c r="X6" s="29">
        <v>44</v>
      </c>
      <c r="Y6" s="29">
        <v>3</v>
      </c>
      <c r="Z6" s="29">
        <v>0</v>
      </c>
      <c r="AA6" s="29">
        <v>129</v>
      </c>
      <c r="AB6" s="29">
        <v>49</v>
      </c>
      <c r="AC6" s="29">
        <v>54</v>
      </c>
      <c r="AD6" s="29">
        <v>42</v>
      </c>
      <c r="AE6" s="29">
        <f t="shared" ref="AE6:AE57" si="1">SUM(W6:AD6)</f>
        <v>326</v>
      </c>
      <c r="AF6" s="30">
        <f>R6+AE6</f>
        <v>1273</v>
      </c>
    </row>
    <row r="7" spans="2:32" x14ac:dyDescent="0.15">
      <c r="B7" s="103"/>
      <c r="C7" s="10" t="s">
        <v>29</v>
      </c>
      <c r="D7" s="29">
        <v>83</v>
      </c>
      <c r="E7" s="29">
        <v>29</v>
      </c>
      <c r="F7" s="29">
        <v>5</v>
      </c>
      <c r="G7" s="29">
        <v>293</v>
      </c>
      <c r="H7" s="29">
        <v>4</v>
      </c>
      <c r="I7" s="29">
        <v>203</v>
      </c>
      <c r="J7" s="29">
        <v>242</v>
      </c>
      <c r="K7" s="29">
        <v>125</v>
      </c>
      <c r="L7" s="29">
        <v>2</v>
      </c>
      <c r="M7" s="29">
        <v>10</v>
      </c>
      <c r="N7" s="29">
        <v>13</v>
      </c>
      <c r="O7" s="29">
        <v>297</v>
      </c>
      <c r="P7" s="29">
        <v>5</v>
      </c>
      <c r="Q7" s="29">
        <v>6</v>
      </c>
      <c r="R7" s="30">
        <f t="shared" si="0"/>
        <v>1317</v>
      </c>
      <c r="S7" s="31"/>
      <c r="T7" s="31"/>
      <c r="U7" s="103"/>
      <c r="V7" s="10" t="s">
        <v>29</v>
      </c>
      <c r="W7" s="29">
        <v>9</v>
      </c>
      <c r="X7" s="29">
        <v>3</v>
      </c>
      <c r="Y7" s="29">
        <v>1</v>
      </c>
      <c r="Z7" s="29">
        <v>0</v>
      </c>
      <c r="AA7" s="29">
        <v>105</v>
      </c>
      <c r="AB7" s="29">
        <v>16</v>
      </c>
      <c r="AC7" s="29">
        <v>44</v>
      </c>
      <c r="AD7" s="29">
        <v>33</v>
      </c>
      <c r="AE7" s="29">
        <f t="shared" si="1"/>
        <v>211</v>
      </c>
      <c r="AF7" s="30">
        <f>R7+AE7</f>
        <v>1528</v>
      </c>
    </row>
    <row r="8" spans="2:32" x14ac:dyDescent="0.15">
      <c r="B8" s="103"/>
      <c r="C8" s="10" t="s">
        <v>30</v>
      </c>
      <c r="D8" s="7" t="s">
        <v>131</v>
      </c>
      <c r="E8" s="7" t="s">
        <v>126</v>
      </c>
      <c r="F8" s="7" t="s">
        <v>126</v>
      </c>
      <c r="G8" s="7" t="s">
        <v>126</v>
      </c>
      <c r="H8" s="7" t="s">
        <v>126</v>
      </c>
      <c r="I8" s="7" t="s">
        <v>126</v>
      </c>
      <c r="J8" s="7" t="s">
        <v>126</v>
      </c>
      <c r="K8" s="7" t="s">
        <v>126</v>
      </c>
      <c r="L8" s="7" t="s">
        <v>126</v>
      </c>
      <c r="M8" s="7" t="s">
        <v>126</v>
      </c>
      <c r="N8" s="7" t="s">
        <v>126</v>
      </c>
      <c r="O8" s="7" t="s">
        <v>126</v>
      </c>
      <c r="P8" s="7" t="s">
        <v>126</v>
      </c>
      <c r="Q8" s="7" t="s">
        <v>126</v>
      </c>
      <c r="R8" s="73" t="s">
        <v>126</v>
      </c>
      <c r="S8" s="31"/>
      <c r="T8" s="31"/>
      <c r="U8" s="103"/>
      <c r="V8" s="10" t="s">
        <v>30</v>
      </c>
      <c r="W8" s="7" t="s">
        <v>126</v>
      </c>
      <c r="X8" s="7" t="s">
        <v>126</v>
      </c>
      <c r="Y8" s="7" t="s">
        <v>126</v>
      </c>
      <c r="Z8" s="7" t="s">
        <v>126</v>
      </c>
      <c r="AA8" s="7" t="s">
        <v>126</v>
      </c>
      <c r="AB8" s="7" t="s">
        <v>126</v>
      </c>
      <c r="AC8" s="7" t="s">
        <v>126</v>
      </c>
      <c r="AD8" s="7" t="s">
        <v>126</v>
      </c>
      <c r="AE8" s="7" t="s">
        <v>126</v>
      </c>
      <c r="AF8" s="8" t="s">
        <v>126</v>
      </c>
    </row>
    <row r="9" spans="2:32" x14ac:dyDescent="0.15">
      <c r="B9" s="103"/>
      <c r="C9" s="10" t="s">
        <v>31</v>
      </c>
      <c r="D9" s="7" t="s">
        <v>126</v>
      </c>
      <c r="E9" s="7" t="s">
        <v>126</v>
      </c>
      <c r="F9" s="7" t="s">
        <v>126</v>
      </c>
      <c r="G9" s="7" t="s">
        <v>126</v>
      </c>
      <c r="H9" s="7" t="s">
        <v>126</v>
      </c>
      <c r="I9" s="7" t="s">
        <v>126</v>
      </c>
      <c r="J9" s="7" t="s">
        <v>126</v>
      </c>
      <c r="K9" s="7" t="s">
        <v>126</v>
      </c>
      <c r="L9" s="7" t="s">
        <v>126</v>
      </c>
      <c r="M9" s="7" t="s">
        <v>126</v>
      </c>
      <c r="N9" s="7" t="s">
        <v>126</v>
      </c>
      <c r="O9" s="7" t="s">
        <v>126</v>
      </c>
      <c r="P9" s="7" t="s">
        <v>126</v>
      </c>
      <c r="Q9" s="7" t="s">
        <v>126</v>
      </c>
      <c r="R9" s="73" t="s">
        <v>126</v>
      </c>
      <c r="S9" s="31"/>
      <c r="T9" s="31"/>
      <c r="U9" s="103"/>
      <c r="V9" s="10" t="s">
        <v>31</v>
      </c>
      <c r="W9" s="7" t="s">
        <v>126</v>
      </c>
      <c r="X9" s="7" t="s">
        <v>126</v>
      </c>
      <c r="Y9" s="7" t="s">
        <v>126</v>
      </c>
      <c r="Z9" s="7" t="s">
        <v>126</v>
      </c>
      <c r="AA9" s="7" t="s">
        <v>126</v>
      </c>
      <c r="AB9" s="7" t="s">
        <v>126</v>
      </c>
      <c r="AC9" s="7" t="s">
        <v>126</v>
      </c>
      <c r="AD9" s="7" t="s">
        <v>126</v>
      </c>
      <c r="AE9" s="7" t="s">
        <v>126</v>
      </c>
      <c r="AF9" s="8" t="s">
        <v>126</v>
      </c>
    </row>
    <row r="10" spans="2:32" x14ac:dyDescent="0.15">
      <c r="B10" s="103"/>
      <c r="C10" s="10" t="s">
        <v>32</v>
      </c>
      <c r="D10" s="29">
        <v>29</v>
      </c>
      <c r="E10" s="29">
        <v>16</v>
      </c>
      <c r="F10" s="29">
        <v>3</v>
      </c>
      <c r="G10" s="29">
        <v>84</v>
      </c>
      <c r="H10" s="29">
        <v>4</v>
      </c>
      <c r="I10" s="29">
        <v>16</v>
      </c>
      <c r="J10" s="29">
        <v>9</v>
      </c>
      <c r="K10" s="29">
        <v>13</v>
      </c>
      <c r="L10" s="29">
        <v>0</v>
      </c>
      <c r="M10" s="29">
        <v>2</v>
      </c>
      <c r="N10" s="29">
        <v>0</v>
      </c>
      <c r="O10" s="29">
        <v>3</v>
      </c>
      <c r="P10" s="29">
        <v>2</v>
      </c>
      <c r="Q10" s="29">
        <v>1</v>
      </c>
      <c r="R10" s="30">
        <f t="shared" si="0"/>
        <v>182</v>
      </c>
      <c r="S10" s="31"/>
      <c r="T10" s="31"/>
      <c r="U10" s="103"/>
      <c r="V10" s="10" t="s">
        <v>32</v>
      </c>
      <c r="W10" s="29">
        <v>0</v>
      </c>
      <c r="X10" s="29">
        <v>0</v>
      </c>
      <c r="Y10" s="29">
        <v>1</v>
      </c>
      <c r="Z10" s="29">
        <v>0</v>
      </c>
      <c r="AA10" s="29">
        <v>3</v>
      </c>
      <c r="AB10" s="29">
        <v>0</v>
      </c>
      <c r="AC10" s="29">
        <v>9</v>
      </c>
      <c r="AD10" s="29">
        <v>10</v>
      </c>
      <c r="AE10" s="29">
        <f t="shared" si="1"/>
        <v>23</v>
      </c>
      <c r="AF10" s="30">
        <f>R10+AE10</f>
        <v>205</v>
      </c>
    </row>
    <row r="11" spans="2:32" x14ac:dyDescent="0.15">
      <c r="B11" s="103"/>
      <c r="C11" s="10" t="s">
        <v>33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30">
        <f t="shared" si="0"/>
        <v>0</v>
      </c>
      <c r="S11" s="31"/>
      <c r="T11" s="31"/>
      <c r="U11" s="103"/>
      <c r="V11" s="10" t="s">
        <v>33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29">
        <f t="shared" si="1"/>
        <v>0</v>
      </c>
      <c r="AF11" s="30">
        <f>R11+AE11</f>
        <v>0</v>
      </c>
    </row>
    <row r="12" spans="2:32" x14ac:dyDescent="0.15">
      <c r="B12" s="103"/>
      <c r="C12" s="10" t="s">
        <v>34</v>
      </c>
      <c r="D12" s="29">
        <v>281</v>
      </c>
      <c r="E12" s="29">
        <v>204</v>
      </c>
      <c r="F12" s="29">
        <v>29</v>
      </c>
      <c r="G12" s="29">
        <v>410</v>
      </c>
      <c r="H12" s="29">
        <v>41</v>
      </c>
      <c r="I12" s="29">
        <v>75</v>
      </c>
      <c r="J12" s="29">
        <v>57</v>
      </c>
      <c r="K12" s="29">
        <v>25</v>
      </c>
      <c r="L12" s="29">
        <v>5</v>
      </c>
      <c r="M12" s="29">
        <v>20</v>
      </c>
      <c r="N12" s="29">
        <v>10</v>
      </c>
      <c r="O12" s="29">
        <v>21</v>
      </c>
      <c r="P12" s="29">
        <v>10</v>
      </c>
      <c r="Q12" s="29">
        <v>1</v>
      </c>
      <c r="R12" s="30">
        <f t="shared" si="0"/>
        <v>1189</v>
      </c>
      <c r="S12" s="31"/>
      <c r="T12" s="31"/>
      <c r="U12" s="103"/>
      <c r="V12" s="10" t="s">
        <v>34</v>
      </c>
      <c r="W12" s="29">
        <v>1</v>
      </c>
      <c r="X12" s="29">
        <v>1</v>
      </c>
      <c r="Y12" s="29">
        <v>29</v>
      </c>
      <c r="Z12" s="29">
        <v>0</v>
      </c>
      <c r="AA12" s="29">
        <v>24</v>
      </c>
      <c r="AB12" s="29">
        <v>12</v>
      </c>
      <c r="AC12" s="29">
        <v>60</v>
      </c>
      <c r="AD12" s="29">
        <v>22</v>
      </c>
      <c r="AE12" s="29">
        <f t="shared" si="1"/>
        <v>149</v>
      </c>
      <c r="AF12" s="30">
        <f t="shared" ref="AF12:AF58" si="2">R12+AE12</f>
        <v>1338</v>
      </c>
    </row>
    <row r="13" spans="2:32" x14ac:dyDescent="0.15">
      <c r="B13" s="103"/>
      <c r="C13" s="10" t="s">
        <v>35</v>
      </c>
      <c r="D13" s="29">
        <v>9</v>
      </c>
      <c r="E13" s="29">
        <v>8</v>
      </c>
      <c r="F13" s="29">
        <v>4</v>
      </c>
      <c r="G13" s="29">
        <v>21</v>
      </c>
      <c r="H13" s="29">
        <v>0</v>
      </c>
      <c r="I13" s="29">
        <v>1</v>
      </c>
      <c r="J13" s="29">
        <v>1</v>
      </c>
      <c r="K13" s="29">
        <v>0</v>
      </c>
      <c r="L13" s="29">
        <v>0</v>
      </c>
      <c r="M13" s="29">
        <v>2</v>
      </c>
      <c r="N13" s="29">
        <v>0</v>
      </c>
      <c r="O13" s="29">
        <v>1</v>
      </c>
      <c r="P13" s="29">
        <v>2</v>
      </c>
      <c r="Q13" s="29">
        <v>0</v>
      </c>
      <c r="R13" s="30">
        <f t="shared" si="0"/>
        <v>49</v>
      </c>
      <c r="S13" s="31"/>
      <c r="T13" s="31"/>
      <c r="U13" s="103"/>
      <c r="V13" s="10" t="s">
        <v>35</v>
      </c>
      <c r="W13" s="29">
        <v>0</v>
      </c>
      <c r="X13" s="29">
        <v>0</v>
      </c>
      <c r="Y13" s="29">
        <v>0</v>
      </c>
      <c r="Z13" s="29">
        <v>0</v>
      </c>
      <c r="AA13" s="29">
        <v>5</v>
      </c>
      <c r="AB13" s="29">
        <v>0</v>
      </c>
      <c r="AC13" s="29">
        <v>2</v>
      </c>
      <c r="AD13" s="29">
        <v>0</v>
      </c>
      <c r="AE13" s="29">
        <f t="shared" si="1"/>
        <v>7</v>
      </c>
      <c r="AF13" s="30">
        <f t="shared" si="2"/>
        <v>56</v>
      </c>
    </row>
    <row r="14" spans="2:32" x14ac:dyDescent="0.15">
      <c r="B14" s="103"/>
      <c r="C14" s="10" t="s">
        <v>36</v>
      </c>
      <c r="D14" s="29">
        <v>261</v>
      </c>
      <c r="E14" s="29">
        <v>156</v>
      </c>
      <c r="F14" s="29">
        <v>46</v>
      </c>
      <c r="G14" s="29">
        <v>759</v>
      </c>
      <c r="H14" s="29">
        <v>24</v>
      </c>
      <c r="I14" s="29">
        <v>98</v>
      </c>
      <c r="J14" s="29">
        <v>98</v>
      </c>
      <c r="K14" s="29">
        <v>78</v>
      </c>
      <c r="L14" s="29">
        <v>0</v>
      </c>
      <c r="M14" s="29">
        <v>25</v>
      </c>
      <c r="N14" s="29">
        <v>14</v>
      </c>
      <c r="O14" s="29">
        <v>27</v>
      </c>
      <c r="P14" s="29">
        <v>25</v>
      </c>
      <c r="Q14" s="29">
        <v>4</v>
      </c>
      <c r="R14" s="30">
        <f t="shared" si="0"/>
        <v>1615</v>
      </c>
      <c r="S14" s="31"/>
      <c r="T14" s="31"/>
      <c r="U14" s="103"/>
      <c r="V14" s="10" t="s">
        <v>36</v>
      </c>
      <c r="W14" s="29">
        <v>2</v>
      </c>
      <c r="X14" s="29">
        <v>3</v>
      </c>
      <c r="Y14" s="29">
        <v>12</v>
      </c>
      <c r="Z14" s="29">
        <v>0</v>
      </c>
      <c r="AA14" s="29">
        <v>72</v>
      </c>
      <c r="AB14" s="29">
        <v>17</v>
      </c>
      <c r="AC14" s="29">
        <v>120</v>
      </c>
      <c r="AD14" s="29">
        <v>52</v>
      </c>
      <c r="AE14" s="29">
        <f t="shared" si="1"/>
        <v>278</v>
      </c>
      <c r="AF14" s="30">
        <f t="shared" si="2"/>
        <v>1893</v>
      </c>
    </row>
    <row r="15" spans="2:32" x14ac:dyDescent="0.15">
      <c r="B15" s="103"/>
      <c r="C15" s="10" t="s">
        <v>37</v>
      </c>
      <c r="D15" s="7" t="s">
        <v>126</v>
      </c>
      <c r="E15" s="7" t="s">
        <v>126</v>
      </c>
      <c r="F15" s="7" t="s">
        <v>126</v>
      </c>
      <c r="G15" s="7" t="s">
        <v>126</v>
      </c>
      <c r="H15" s="7" t="s">
        <v>126</v>
      </c>
      <c r="I15" s="7" t="s">
        <v>126</v>
      </c>
      <c r="J15" s="7" t="s">
        <v>126</v>
      </c>
      <c r="K15" s="7" t="s">
        <v>126</v>
      </c>
      <c r="L15" s="7" t="s">
        <v>126</v>
      </c>
      <c r="M15" s="7" t="s">
        <v>126</v>
      </c>
      <c r="N15" s="7" t="s">
        <v>126</v>
      </c>
      <c r="O15" s="7" t="s">
        <v>126</v>
      </c>
      <c r="P15" s="7" t="s">
        <v>126</v>
      </c>
      <c r="Q15" s="7" t="s">
        <v>126</v>
      </c>
      <c r="R15" s="73" t="s">
        <v>126</v>
      </c>
      <c r="S15" s="31"/>
      <c r="T15" s="31"/>
      <c r="U15" s="103"/>
      <c r="V15" s="10" t="s">
        <v>37</v>
      </c>
      <c r="W15" s="7" t="s">
        <v>126</v>
      </c>
      <c r="X15" s="7" t="s">
        <v>126</v>
      </c>
      <c r="Y15" s="7" t="s">
        <v>126</v>
      </c>
      <c r="Z15" s="7" t="s">
        <v>126</v>
      </c>
      <c r="AA15" s="7" t="s">
        <v>126</v>
      </c>
      <c r="AB15" s="7" t="s">
        <v>126</v>
      </c>
      <c r="AC15" s="7" t="s">
        <v>126</v>
      </c>
      <c r="AD15" s="7" t="s">
        <v>126</v>
      </c>
      <c r="AE15" s="7" t="s">
        <v>126</v>
      </c>
      <c r="AF15" s="8" t="s">
        <v>126</v>
      </c>
    </row>
    <row r="16" spans="2:32" ht="14.25" thickBot="1" x14ac:dyDescent="0.2">
      <c r="B16" s="115"/>
      <c r="C16" s="32" t="s">
        <v>17</v>
      </c>
      <c r="D16" s="33">
        <f>SUM(D4:D15)</f>
        <v>30071</v>
      </c>
      <c r="E16" s="33">
        <f>SUM(E4:E15)</f>
        <v>23393</v>
      </c>
      <c r="F16" s="33">
        <f t="shared" ref="F16:Q16" si="3">SUM(F4:F15)</f>
        <v>2316</v>
      </c>
      <c r="G16" s="33">
        <f t="shared" si="3"/>
        <v>23186</v>
      </c>
      <c r="H16" s="33">
        <f t="shared" si="3"/>
        <v>3984</v>
      </c>
      <c r="I16" s="33">
        <f t="shared" si="3"/>
        <v>1756</v>
      </c>
      <c r="J16" s="33">
        <f t="shared" si="3"/>
        <v>1302</v>
      </c>
      <c r="K16" s="33">
        <f t="shared" si="3"/>
        <v>356</v>
      </c>
      <c r="L16" s="33">
        <f t="shared" si="3"/>
        <v>21</v>
      </c>
      <c r="M16" s="33">
        <f t="shared" si="3"/>
        <v>320</v>
      </c>
      <c r="N16" s="33">
        <f t="shared" si="3"/>
        <v>286</v>
      </c>
      <c r="O16" s="33">
        <f t="shared" si="3"/>
        <v>785</v>
      </c>
      <c r="P16" s="33">
        <f t="shared" si="3"/>
        <v>314</v>
      </c>
      <c r="Q16" s="33">
        <f t="shared" si="3"/>
        <v>61</v>
      </c>
      <c r="R16" s="34">
        <f t="shared" si="0"/>
        <v>88151</v>
      </c>
      <c r="S16" s="31"/>
      <c r="T16" s="31"/>
      <c r="U16" s="115"/>
      <c r="V16" s="32" t="s">
        <v>17</v>
      </c>
      <c r="W16" s="33">
        <f t="shared" ref="W16" si="4">SUM(W4:W15)</f>
        <v>22</v>
      </c>
      <c r="X16" s="33">
        <f t="shared" ref="X16" si="5">SUM(X4:X15)</f>
        <v>60</v>
      </c>
      <c r="Y16" s="33">
        <f t="shared" ref="Y16" si="6">SUM(Y4:Y15)</f>
        <v>153</v>
      </c>
      <c r="Z16" s="33">
        <f t="shared" ref="Z16" si="7">SUM(Z4:Z15)</f>
        <v>1</v>
      </c>
      <c r="AA16" s="33">
        <f t="shared" ref="AA16" si="8">SUM(AA4:AA15)</f>
        <v>486</v>
      </c>
      <c r="AB16" s="33">
        <f t="shared" ref="AB16" si="9">SUM(AB4:AB15)</f>
        <v>158</v>
      </c>
      <c r="AC16" s="33">
        <f t="shared" ref="AC16" si="10">SUM(AC4:AC15)</f>
        <v>2796</v>
      </c>
      <c r="AD16" s="33">
        <f t="shared" ref="AD16" si="11">SUM(AD4:AD15)</f>
        <v>1207</v>
      </c>
      <c r="AE16" s="76">
        <f t="shared" si="1"/>
        <v>4883</v>
      </c>
      <c r="AF16" s="34">
        <f t="shared" si="2"/>
        <v>93034</v>
      </c>
    </row>
    <row r="17" spans="2:32" ht="13.5" customHeight="1" x14ac:dyDescent="0.15">
      <c r="B17" s="102" t="s">
        <v>38</v>
      </c>
      <c r="C17" s="14" t="s">
        <v>39</v>
      </c>
      <c r="D17" s="29">
        <v>782</v>
      </c>
      <c r="E17" s="29">
        <v>605</v>
      </c>
      <c r="F17" s="29">
        <v>72</v>
      </c>
      <c r="G17" s="29">
        <v>991</v>
      </c>
      <c r="H17" s="29">
        <v>110</v>
      </c>
      <c r="I17" s="29">
        <v>98</v>
      </c>
      <c r="J17" s="29">
        <v>62</v>
      </c>
      <c r="K17" s="29">
        <v>18</v>
      </c>
      <c r="L17" s="29">
        <v>2</v>
      </c>
      <c r="M17" s="29">
        <v>23</v>
      </c>
      <c r="N17" s="29">
        <v>18</v>
      </c>
      <c r="O17" s="29">
        <v>5</v>
      </c>
      <c r="P17" s="29">
        <v>15</v>
      </c>
      <c r="Q17" s="29">
        <v>1</v>
      </c>
      <c r="R17" s="30">
        <f t="shared" si="0"/>
        <v>2802</v>
      </c>
      <c r="S17" s="31"/>
      <c r="T17" s="31"/>
      <c r="U17" s="102" t="s">
        <v>38</v>
      </c>
      <c r="V17" s="14" t="s">
        <v>39</v>
      </c>
      <c r="W17" s="29">
        <v>0</v>
      </c>
      <c r="X17" s="29">
        <v>0</v>
      </c>
      <c r="Y17" s="29">
        <v>5</v>
      </c>
      <c r="Z17" s="29">
        <v>0</v>
      </c>
      <c r="AA17" s="29">
        <v>19</v>
      </c>
      <c r="AB17" s="29">
        <v>6</v>
      </c>
      <c r="AC17" s="29">
        <v>95</v>
      </c>
      <c r="AD17" s="29">
        <v>38</v>
      </c>
      <c r="AE17" s="29">
        <f t="shared" si="1"/>
        <v>163</v>
      </c>
      <c r="AF17" s="30">
        <f t="shared" si="2"/>
        <v>2965</v>
      </c>
    </row>
    <row r="18" spans="2:32" x14ac:dyDescent="0.15">
      <c r="B18" s="103"/>
      <c r="C18" s="15" t="s">
        <v>40</v>
      </c>
      <c r="D18" s="29">
        <v>172</v>
      </c>
      <c r="E18" s="29">
        <v>135</v>
      </c>
      <c r="F18" s="29">
        <v>32</v>
      </c>
      <c r="G18" s="29">
        <v>452</v>
      </c>
      <c r="H18" s="29">
        <v>16</v>
      </c>
      <c r="I18" s="29">
        <v>59</v>
      </c>
      <c r="J18" s="29">
        <v>39</v>
      </c>
      <c r="K18" s="29">
        <v>6</v>
      </c>
      <c r="L18" s="29">
        <v>0</v>
      </c>
      <c r="M18" s="29">
        <v>17</v>
      </c>
      <c r="N18" s="29">
        <v>6</v>
      </c>
      <c r="O18" s="29">
        <v>56</v>
      </c>
      <c r="P18" s="29">
        <v>22</v>
      </c>
      <c r="Q18" s="29">
        <v>1</v>
      </c>
      <c r="R18" s="30">
        <f t="shared" si="0"/>
        <v>1013</v>
      </c>
      <c r="S18" s="31"/>
      <c r="T18" s="31"/>
      <c r="U18" s="103"/>
      <c r="V18" s="15" t="s">
        <v>40</v>
      </c>
      <c r="W18" s="29">
        <v>7</v>
      </c>
      <c r="X18" s="29">
        <v>8</v>
      </c>
      <c r="Y18" s="29">
        <v>2</v>
      </c>
      <c r="Z18" s="29">
        <v>0</v>
      </c>
      <c r="AA18" s="29">
        <v>162</v>
      </c>
      <c r="AB18" s="29">
        <v>5</v>
      </c>
      <c r="AC18" s="29">
        <v>34</v>
      </c>
      <c r="AD18" s="29">
        <v>24</v>
      </c>
      <c r="AE18" s="29">
        <f t="shared" si="1"/>
        <v>242</v>
      </c>
      <c r="AF18" s="30">
        <f t="shared" si="2"/>
        <v>1255</v>
      </c>
    </row>
    <row r="19" spans="2:32" x14ac:dyDescent="0.15">
      <c r="B19" s="103"/>
      <c r="C19" s="15" t="s">
        <v>41</v>
      </c>
      <c r="D19" s="29">
        <v>752</v>
      </c>
      <c r="E19" s="29">
        <v>431</v>
      </c>
      <c r="F19" s="29">
        <v>105</v>
      </c>
      <c r="G19" s="29">
        <v>1633</v>
      </c>
      <c r="H19" s="29">
        <v>74</v>
      </c>
      <c r="I19" s="29">
        <v>287</v>
      </c>
      <c r="J19" s="29">
        <v>125</v>
      </c>
      <c r="K19" s="29">
        <v>44</v>
      </c>
      <c r="L19" s="29">
        <v>6</v>
      </c>
      <c r="M19" s="29">
        <v>72</v>
      </c>
      <c r="N19" s="29">
        <v>20</v>
      </c>
      <c r="O19" s="29">
        <v>7</v>
      </c>
      <c r="P19" s="29">
        <v>71</v>
      </c>
      <c r="Q19" s="29">
        <v>9</v>
      </c>
      <c r="R19" s="30">
        <f t="shared" si="0"/>
        <v>3636</v>
      </c>
      <c r="S19" s="31"/>
      <c r="T19" s="31"/>
      <c r="U19" s="103"/>
      <c r="V19" s="15" t="s">
        <v>41</v>
      </c>
      <c r="W19" s="29">
        <v>0</v>
      </c>
      <c r="X19" s="29">
        <v>2</v>
      </c>
      <c r="Y19" s="29">
        <v>1</v>
      </c>
      <c r="Z19" s="29">
        <v>0</v>
      </c>
      <c r="AA19" s="29">
        <v>53</v>
      </c>
      <c r="AB19" s="29">
        <v>17</v>
      </c>
      <c r="AC19" s="29">
        <v>89</v>
      </c>
      <c r="AD19" s="29">
        <v>59</v>
      </c>
      <c r="AE19" s="29">
        <f t="shared" si="1"/>
        <v>221</v>
      </c>
      <c r="AF19" s="30">
        <f t="shared" si="2"/>
        <v>3857</v>
      </c>
    </row>
    <row r="20" spans="2:32" x14ac:dyDescent="0.15">
      <c r="B20" s="103"/>
      <c r="C20" s="15" t="s">
        <v>42</v>
      </c>
      <c r="D20" s="29">
        <v>177</v>
      </c>
      <c r="E20" s="29">
        <v>141</v>
      </c>
      <c r="F20" s="29">
        <v>17</v>
      </c>
      <c r="G20" s="29">
        <v>206</v>
      </c>
      <c r="H20" s="29">
        <v>19</v>
      </c>
      <c r="I20" s="29">
        <v>23</v>
      </c>
      <c r="J20" s="29">
        <v>10</v>
      </c>
      <c r="K20" s="29">
        <v>3</v>
      </c>
      <c r="L20" s="29">
        <v>0</v>
      </c>
      <c r="M20" s="29">
        <v>7</v>
      </c>
      <c r="N20" s="29">
        <v>4</v>
      </c>
      <c r="O20" s="29">
        <v>2</v>
      </c>
      <c r="P20" s="29">
        <v>5</v>
      </c>
      <c r="Q20" s="29">
        <v>2</v>
      </c>
      <c r="R20" s="30">
        <f t="shared" si="0"/>
        <v>616</v>
      </c>
      <c r="S20" s="31"/>
      <c r="T20" s="31"/>
      <c r="U20" s="103"/>
      <c r="V20" s="15" t="s">
        <v>42</v>
      </c>
      <c r="W20" s="29">
        <v>0</v>
      </c>
      <c r="X20" s="29">
        <v>0</v>
      </c>
      <c r="Y20" s="29">
        <v>4</v>
      </c>
      <c r="Z20" s="29">
        <v>0</v>
      </c>
      <c r="AA20" s="29">
        <v>3</v>
      </c>
      <c r="AB20" s="29">
        <v>0</v>
      </c>
      <c r="AC20" s="29">
        <v>23</v>
      </c>
      <c r="AD20" s="29">
        <v>10</v>
      </c>
      <c r="AE20" s="29">
        <f t="shared" si="1"/>
        <v>40</v>
      </c>
      <c r="AF20" s="30">
        <f t="shared" si="2"/>
        <v>656</v>
      </c>
    </row>
    <row r="21" spans="2:32" x14ac:dyDescent="0.15">
      <c r="B21" s="103"/>
      <c r="C21" s="15" t="s">
        <v>43</v>
      </c>
      <c r="D21" s="29">
        <v>102</v>
      </c>
      <c r="E21" s="29">
        <v>106</v>
      </c>
      <c r="F21" s="29">
        <v>12</v>
      </c>
      <c r="G21" s="29">
        <v>127</v>
      </c>
      <c r="H21" s="29">
        <v>22</v>
      </c>
      <c r="I21" s="29">
        <v>17</v>
      </c>
      <c r="J21" s="29">
        <v>11</v>
      </c>
      <c r="K21" s="29">
        <v>10</v>
      </c>
      <c r="L21" s="29">
        <v>3</v>
      </c>
      <c r="M21" s="29">
        <v>8</v>
      </c>
      <c r="N21" s="29">
        <v>6</v>
      </c>
      <c r="O21" s="29">
        <v>3</v>
      </c>
      <c r="P21" s="29">
        <v>1</v>
      </c>
      <c r="Q21" s="29">
        <v>2</v>
      </c>
      <c r="R21" s="30">
        <f t="shared" si="0"/>
        <v>430</v>
      </c>
      <c r="S21" s="31"/>
      <c r="T21" s="31"/>
      <c r="U21" s="103"/>
      <c r="V21" s="15" t="s">
        <v>43</v>
      </c>
      <c r="W21" s="29">
        <v>0</v>
      </c>
      <c r="X21" s="29">
        <v>1</v>
      </c>
      <c r="Y21" s="29">
        <v>4</v>
      </c>
      <c r="Z21" s="29">
        <v>0</v>
      </c>
      <c r="AA21" s="29">
        <v>5</v>
      </c>
      <c r="AB21" s="29">
        <v>2</v>
      </c>
      <c r="AC21" s="29">
        <v>21</v>
      </c>
      <c r="AD21" s="29">
        <v>6</v>
      </c>
      <c r="AE21" s="29">
        <f t="shared" si="1"/>
        <v>39</v>
      </c>
      <c r="AF21" s="30">
        <f t="shared" si="2"/>
        <v>469</v>
      </c>
    </row>
    <row r="22" spans="2:32" x14ac:dyDescent="0.15">
      <c r="B22" s="103"/>
      <c r="C22" s="10" t="s">
        <v>44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30">
        <f t="shared" si="0"/>
        <v>0</v>
      </c>
      <c r="S22" s="31"/>
      <c r="T22" s="31"/>
      <c r="U22" s="103"/>
      <c r="V22" s="10" t="s">
        <v>44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f t="shared" si="1"/>
        <v>0</v>
      </c>
      <c r="AF22" s="29">
        <f>SUM(X22:AE22)</f>
        <v>0</v>
      </c>
    </row>
    <row r="23" spans="2:32" x14ac:dyDescent="0.15">
      <c r="B23" s="103"/>
      <c r="C23" s="10" t="s">
        <v>45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30">
        <f t="shared" si="0"/>
        <v>0</v>
      </c>
      <c r="S23" s="31"/>
      <c r="T23" s="31"/>
      <c r="U23" s="103"/>
      <c r="V23" s="10" t="s">
        <v>45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f t="shared" si="1"/>
        <v>0</v>
      </c>
      <c r="AF23" s="29">
        <f>SUM(X23:AE23)</f>
        <v>0</v>
      </c>
    </row>
    <row r="24" spans="2:32" x14ac:dyDescent="0.15">
      <c r="B24" s="103"/>
      <c r="C24" s="10" t="s">
        <v>16</v>
      </c>
      <c r="D24" s="29">
        <v>141</v>
      </c>
      <c r="E24" s="29">
        <v>110</v>
      </c>
      <c r="F24" s="29">
        <v>11</v>
      </c>
      <c r="G24" s="29">
        <v>180</v>
      </c>
      <c r="H24" s="29">
        <v>19</v>
      </c>
      <c r="I24" s="29">
        <v>24</v>
      </c>
      <c r="J24" s="29">
        <v>8</v>
      </c>
      <c r="K24" s="29">
        <v>2</v>
      </c>
      <c r="L24" s="29">
        <v>0</v>
      </c>
      <c r="M24" s="29">
        <v>5</v>
      </c>
      <c r="N24" s="29">
        <v>4</v>
      </c>
      <c r="O24" s="29">
        <v>0</v>
      </c>
      <c r="P24" s="29">
        <v>5</v>
      </c>
      <c r="Q24" s="29">
        <v>1</v>
      </c>
      <c r="R24" s="30">
        <f t="shared" si="0"/>
        <v>510</v>
      </c>
      <c r="S24" s="31"/>
      <c r="T24" s="31"/>
      <c r="U24" s="103"/>
      <c r="V24" s="10" t="s">
        <v>16</v>
      </c>
      <c r="W24" s="29">
        <v>0</v>
      </c>
      <c r="X24" s="29">
        <v>0</v>
      </c>
      <c r="Y24" s="29">
        <v>10</v>
      </c>
      <c r="Z24" s="29">
        <v>0</v>
      </c>
      <c r="AA24" s="29">
        <v>3</v>
      </c>
      <c r="AB24" s="29">
        <v>2</v>
      </c>
      <c r="AC24" s="29">
        <v>18</v>
      </c>
      <c r="AD24" s="29">
        <v>12</v>
      </c>
      <c r="AE24" s="29">
        <f t="shared" si="1"/>
        <v>45</v>
      </c>
      <c r="AF24" s="30">
        <f>R24+AE24</f>
        <v>555</v>
      </c>
    </row>
    <row r="25" spans="2:32" ht="14.25" thickBot="1" x14ac:dyDescent="0.2">
      <c r="B25" s="104"/>
      <c r="C25" s="32" t="s">
        <v>17</v>
      </c>
      <c r="D25" s="33">
        <f>SUM(D17:D24)</f>
        <v>2126</v>
      </c>
      <c r="E25" s="33">
        <f>SUM(E17:E24)</f>
        <v>1528</v>
      </c>
      <c r="F25" s="33">
        <f t="shared" ref="F25:Q25" si="12">SUM(F17:F24)</f>
        <v>249</v>
      </c>
      <c r="G25" s="33">
        <f t="shared" si="12"/>
        <v>3589</v>
      </c>
      <c r="H25" s="33">
        <f t="shared" si="12"/>
        <v>260</v>
      </c>
      <c r="I25" s="33">
        <f t="shared" si="12"/>
        <v>508</v>
      </c>
      <c r="J25" s="33">
        <f t="shared" si="12"/>
        <v>255</v>
      </c>
      <c r="K25" s="33">
        <f t="shared" si="12"/>
        <v>83</v>
      </c>
      <c r="L25" s="33">
        <f t="shared" si="12"/>
        <v>11</v>
      </c>
      <c r="M25" s="33">
        <f t="shared" si="12"/>
        <v>132</v>
      </c>
      <c r="N25" s="33">
        <f t="shared" si="12"/>
        <v>58</v>
      </c>
      <c r="O25" s="33">
        <f t="shared" si="12"/>
        <v>73</v>
      </c>
      <c r="P25" s="33">
        <f t="shared" si="12"/>
        <v>119</v>
      </c>
      <c r="Q25" s="33">
        <f t="shared" si="12"/>
        <v>16</v>
      </c>
      <c r="R25" s="36">
        <f t="shared" si="0"/>
        <v>9007</v>
      </c>
      <c r="S25" s="31"/>
      <c r="T25" s="31"/>
      <c r="U25" s="104"/>
      <c r="V25" s="32" t="s">
        <v>17</v>
      </c>
      <c r="W25" s="33">
        <f t="shared" ref="W25" si="13">SUM(W17:W24)</f>
        <v>7</v>
      </c>
      <c r="X25" s="33">
        <f t="shared" ref="X25" si="14">SUM(X17:X24)</f>
        <v>11</v>
      </c>
      <c r="Y25" s="33">
        <f t="shared" ref="Y25" si="15">SUM(Y17:Y24)</f>
        <v>26</v>
      </c>
      <c r="Z25" s="33">
        <f t="shared" ref="Z25" si="16">SUM(Z17:Z24)</f>
        <v>0</v>
      </c>
      <c r="AA25" s="33">
        <f t="shared" ref="AA25" si="17">SUM(AA17:AA24)</f>
        <v>245</v>
      </c>
      <c r="AB25" s="33">
        <f t="shared" ref="AB25" si="18">SUM(AB17:AB24)</f>
        <v>32</v>
      </c>
      <c r="AC25" s="33">
        <f t="shared" ref="AC25" si="19">SUM(AC17:AC24)</f>
        <v>280</v>
      </c>
      <c r="AD25" s="33">
        <f t="shared" ref="AD25" si="20">SUM(AD17:AD24)</f>
        <v>149</v>
      </c>
      <c r="AE25" s="76">
        <f t="shared" si="1"/>
        <v>750</v>
      </c>
      <c r="AF25" s="34">
        <f t="shared" si="2"/>
        <v>9757</v>
      </c>
    </row>
    <row r="26" spans="2:32" ht="13.5" customHeight="1" x14ac:dyDescent="0.15">
      <c r="B26" s="114" t="s">
        <v>46</v>
      </c>
      <c r="C26" s="6" t="s">
        <v>47</v>
      </c>
      <c r="D26" s="29">
        <v>22</v>
      </c>
      <c r="E26" s="29">
        <v>17</v>
      </c>
      <c r="F26" s="29">
        <v>2</v>
      </c>
      <c r="G26" s="29">
        <v>27</v>
      </c>
      <c r="H26" s="29">
        <v>6</v>
      </c>
      <c r="I26" s="29">
        <v>3</v>
      </c>
      <c r="J26" s="29">
        <v>1</v>
      </c>
      <c r="K26" s="29">
        <v>1</v>
      </c>
      <c r="L26" s="29">
        <v>0</v>
      </c>
      <c r="M26" s="29">
        <v>2</v>
      </c>
      <c r="N26" s="29">
        <v>0</v>
      </c>
      <c r="O26" s="29">
        <v>0</v>
      </c>
      <c r="P26" s="29">
        <v>0</v>
      </c>
      <c r="Q26" s="29">
        <v>0</v>
      </c>
      <c r="R26" s="75">
        <f t="shared" si="0"/>
        <v>81</v>
      </c>
      <c r="S26" s="31"/>
      <c r="T26" s="31"/>
      <c r="U26" s="114" t="s">
        <v>46</v>
      </c>
      <c r="V26" s="6" t="s">
        <v>47</v>
      </c>
      <c r="W26" s="29">
        <v>0</v>
      </c>
      <c r="X26" s="29">
        <v>0</v>
      </c>
      <c r="Y26" s="29">
        <v>1</v>
      </c>
      <c r="Z26" s="29">
        <v>0</v>
      </c>
      <c r="AA26" s="29">
        <v>0</v>
      </c>
      <c r="AB26" s="29">
        <v>1</v>
      </c>
      <c r="AC26" s="29">
        <v>5</v>
      </c>
      <c r="AD26" s="29">
        <v>2</v>
      </c>
      <c r="AE26" s="29">
        <f t="shared" si="1"/>
        <v>9</v>
      </c>
      <c r="AF26" s="30">
        <f t="shared" si="2"/>
        <v>90</v>
      </c>
    </row>
    <row r="27" spans="2:32" x14ac:dyDescent="0.15">
      <c r="B27" s="103"/>
      <c r="C27" s="10" t="s">
        <v>48</v>
      </c>
      <c r="D27" s="29">
        <v>58</v>
      </c>
      <c r="E27" s="29">
        <v>33</v>
      </c>
      <c r="F27" s="29">
        <v>5</v>
      </c>
      <c r="G27" s="29">
        <v>101</v>
      </c>
      <c r="H27" s="29">
        <v>9</v>
      </c>
      <c r="I27" s="29">
        <v>26</v>
      </c>
      <c r="J27" s="29">
        <v>9</v>
      </c>
      <c r="K27" s="29">
        <v>3</v>
      </c>
      <c r="L27" s="29">
        <v>2</v>
      </c>
      <c r="M27" s="29">
        <v>4</v>
      </c>
      <c r="N27" s="29">
        <v>0</v>
      </c>
      <c r="O27" s="29">
        <v>1</v>
      </c>
      <c r="P27" s="29">
        <v>4</v>
      </c>
      <c r="Q27" s="29">
        <v>0</v>
      </c>
      <c r="R27" s="30">
        <f t="shared" si="0"/>
        <v>255</v>
      </c>
      <c r="S27" s="31"/>
      <c r="T27" s="31"/>
      <c r="U27" s="103"/>
      <c r="V27" s="10" t="s">
        <v>48</v>
      </c>
      <c r="W27" s="29">
        <v>0</v>
      </c>
      <c r="X27" s="29">
        <v>0</v>
      </c>
      <c r="Y27" s="29">
        <v>4</v>
      </c>
      <c r="Z27" s="29">
        <v>0</v>
      </c>
      <c r="AA27" s="29">
        <v>2</v>
      </c>
      <c r="AB27" s="29">
        <v>1</v>
      </c>
      <c r="AC27" s="29">
        <v>16</v>
      </c>
      <c r="AD27" s="29">
        <v>5</v>
      </c>
      <c r="AE27" s="29">
        <f t="shared" si="1"/>
        <v>28</v>
      </c>
      <c r="AF27" s="30">
        <f t="shared" si="2"/>
        <v>283</v>
      </c>
    </row>
    <row r="28" spans="2:32" x14ac:dyDescent="0.15">
      <c r="B28" s="103"/>
      <c r="C28" s="10" t="s">
        <v>49</v>
      </c>
      <c r="D28" s="29">
        <v>138</v>
      </c>
      <c r="E28" s="29">
        <v>93</v>
      </c>
      <c r="F28" s="29">
        <v>12</v>
      </c>
      <c r="G28" s="29">
        <v>174</v>
      </c>
      <c r="H28" s="29">
        <v>11</v>
      </c>
      <c r="I28" s="29">
        <v>36</v>
      </c>
      <c r="J28" s="29">
        <v>18</v>
      </c>
      <c r="K28" s="29">
        <v>7</v>
      </c>
      <c r="L28" s="29">
        <v>1</v>
      </c>
      <c r="M28" s="29">
        <v>10</v>
      </c>
      <c r="N28" s="29">
        <v>3</v>
      </c>
      <c r="O28" s="29">
        <v>5</v>
      </c>
      <c r="P28" s="29">
        <v>7</v>
      </c>
      <c r="Q28" s="29">
        <v>0</v>
      </c>
      <c r="R28" s="30">
        <f t="shared" si="0"/>
        <v>515</v>
      </c>
      <c r="S28" s="31"/>
      <c r="T28" s="31"/>
      <c r="U28" s="103"/>
      <c r="V28" s="10" t="s">
        <v>49</v>
      </c>
      <c r="W28" s="29">
        <v>0</v>
      </c>
      <c r="X28" s="29">
        <v>0</v>
      </c>
      <c r="Y28" s="29">
        <v>3</v>
      </c>
      <c r="Z28" s="29">
        <v>0</v>
      </c>
      <c r="AA28" s="29">
        <v>4</v>
      </c>
      <c r="AB28" s="29">
        <v>2</v>
      </c>
      <c r="AC28" s="29">
        <v>18</v>
      </c>
      <c r="AD28" s="29">
        <v>9</v>
      </c>
      <c r="AE28" s="29">
        <f t="shared" si="1"/>
        <v>36</v>
      </c>
      <c r="AF28" s="30">
        <f t="shared" si="2"/>
        <v>551</v>
      </c>
    </row>
    <row r="29" spans="2:32" x14ac:dyDescent="0.15">
      <c r="B29" s="103"/>
      <c r="C29" s="10" t="s">
        <v>50</v>
      </c>
      <c r="D29" s="29">
        <v>52</v>
      </c>
      <c r="E29" s="29">
        <v>24</v>
      </c>
      <c r="F29" s="29">
        <v>9</v>
      </c>
      <c r="G29" s="29">
        <v>79</v>
      </c>
      <c r="H29" s="29">
        <v>4</v>
      </c>
      <c r="I29" s="29">
        <v>25</v>
      </c>
      <c r="J29" s="29">
        <v>7</v>
      </c>
      <c r="K29" s="29">
        <v>0</v>
      </c>
      <c r="L29" s="29">
        <v>2</v>
      </c>
      <c r="M29" s="29">
        <v>6</v>
      </c>
      <c r="N29" s="29">
        <v>0</v>
      </c>
      <c r="O29" s="29">
        <v>1</v>
      </c>
      <c r="P29" s="29">
        <v>3</v>
      </c>
      <c r="Q29" s="29">
        <v>0</v>
      </c>
      <c r="R29" s="30">
        <f t="shared" si="0"/>
        <v>212</v>
      </c>
      <c r="S29" s="31"/>
      <c r="T29" s="31"/>
      <c r="U29" s="103"/>
      <c r="V29" s="10" t="s">
        <v>50</v>
      </c>
      <c r="W29" s="29">
        <v>0</v>
      </c>
      <c r="X29" s="29">
        <v>0</v>
      </c>
      <c r="Y29" s="29">
        <v>0</v>
      </c>
      <c r="Z29" s="29">
        <v>0</v>
      </c>
      <c r="AA29" s="29">
        <v>9</v>
      </c>
      <c r="AB29" s="29">
        <v>2</v>
      </c>
      <c r="AC29" s="29">
        <v>3</v>
      </c>
      <c r="AD29" s="29">
        <v>3</v>
      </c>
      <c r="AE29" s="29">
        <f t="shared" si="1"/>
        <v>17</v>
      </c>
      <c r="AF29" s="30">
        <f t="shared" si="2"/>
        <v>229</v>
      </c>
    </row>
    <row r="30" spans="2:32" x14ac:dyDescent="0.15">
      <c r="B30" s="103"/>
      <c r="C30" s="10" t="s">
        <v>51</v>
      </c>
      <c r="D30" s="29">
        <v>1618</v>
      </c>
      <c r="E30" s="29">
        <v>1298</v>
      </c>
      <c r="F30" s="29">
        <v>83</v>
      </c>
      <c r="G30" s="29">
        <v>2219</v>
      </c>
      <c r="H30" s="29">
        <v>178</v>
      </c>
      <c r="I30" s="29">
        <v>266</v>
      </c>
      <c r="J30" s="29">
        <v>18</v>
      </c>
      <c r="K30" s="29">
        <v>9</v>
      </c>
      <c r="L30" s="29">
        <v>4</v>
      </c>
      <c r="M30" s="29">
        <v>21</v>
      </c>
      <c r="N30" s="29">
        <v>143</v>
      </c>
      <c r="O30" s="29">
        <v>4</v>
      </c>
      <c r="P30" s="29">
        <v>21</v>
      </c>
      <c r="Q30" s="29">
        <v>0</v>
      </c>
      <c r="R30" s="30">
        <f t="shared" si="0"/>
        <v>5882</v>
      </c>
      <c r="S30" s="31"/>
      <c r="T30" s="31"/>
      <c r="U30" s="103"/>
      <c r="V30" s="10" t="s">
        <v>51</v>
      </c>
      <c r="W30" s="29">
        <v>0</v>
      </c>
      <c r="X30" s="29">
        <v>0</v>
      </c>
      <c r="Y30" s="29">
        <v>95</v>
      </c>
      <c r="Z30" s="29">
        <v>0</v>
      </c>
      <c r="AA30" s="29">
        <v>17</v>
      </c>
      <c r="AB30" s="29">
        <v>10</v>
      </c>
      <c r="AC30" s="29">
        <v>455</v>
      </c>
      <c r="AD30" s="29">
        <v>148</v>
      </c>
      <c r="AE30" s="29">
        <f t="shared" si="1"/>
        <v>725</v>
      </c>
      <c r="AF30" s="30">
        <f t="shared" si="2"/>
        <v>6607</v>
      </c>
    </row>
    <row r="31" spans="2:32" x14ac:dyDescent="0.15">
      <c r="B31" s="103"/>
      <c r="C31" s="10" t="s">
        <v>52</v>
      </c>
      <c r="D31" s="29">
        <v>1486</v>
      </c>
      <c r="E31" s="29">
        <v>1016</v>
      </c>
      <c r="F31" s="29">
        <v>146</v>
      </c>
      <c r="G31" s="29">
        <v>1007</v>
      </c>
      <c r="H31" s="29">
        <v>234</v>
      </c>
      <c r="I31" s="29">
        <v>58</v>
      </c>
      <c r="J31" s="29">
        <v>10</v>
      </c>
      <c r="K31" s="29">
        <v>2</v>
      </c>
      <c r="L31" s="29">
        <v>3</v>
      </c>
      <c r="M31" s="29">
        <v>10</v>
      </c>
      <c r="N31" s="29">
        <v>19</v>
      </c>
      <c r="O31" s="29">
        <v>2</v>
      </c>
      <c r="P31" s="29">
        <v>15</v>
      </c>
      <c r="Q31" s="29">
        <v>1</v>
      </c>
      <c r="R31" s="30">
        <f t="shared" si="0"/>
        <v>4009</v>
      </c>
      <c r="S31" s="31"/>
      <c r="T31" s="31"/>
      <c r="U31" s="103"/>
      <c r="V31" s="10" t="s">
        <v>52</v>
      </c>
      <c r="W31" s="29">
        <v>0</v>
      </c>
      <c r="X31" s="29">
        <v>1</v>
      </c>
      <c r="Y31" s="29">
        <v>35</v>
      </c>
      <c r="Z31" s="29">
        <v>0</v>
      </c>
      <c r="AA31" s="29">
        <v>2</v>
      </c>
      <c r="AB31" s="29">
        <v>6</v>
      </c>
      <c r="AC31" s="29">
        <v>153</v>
      </c>
      <c r="AD31" s="29">
        <v>52</v>
      </c>
      <c r="AE31" s="29">
        <f t="shared" si="1"/>
        <v>249</v>
      </c>
      <c r="AF31" s="30">
        <f t="shared" si="2"/>
        <v>4258</v>
      </c>
    </row>
    <row r="32" spans="2:32" x14ac:dyDescent="0.15">
      <c r="B32" s="103"/>
      <c r="C32" s="15" t="s">
        <v>53</v>
      </c>
      <c r="D32" s="29">
        <v>451</v>
      </c>
      <c r="E32" s="29">
        <v>467</v>
      </c>
      <c r="F32" s="29">
        <v>33</v>
      </c>
      <c r="G32" s="29">
        <v>545</v>
      </c>
      <c r="H32" s="29">
        <v>95</v>
      </c>
      <c r="I32" s="29">
        <v>52</v>
      </c>
      <c r="J32" s="29">
        <v>13</v>
      </c>
      <c r="K32" s="29">
        <v>8</v>
      </c>
      <c r="L32" s="29">
        <v>1</v>
      </c>
      <c r="M32" s="29">
        <v>8</v>
      </c>
      <c r="N32" s="29">
        <v>20</v>
      </c>
      <c r="O32" s="29">
        <v>14</v>
      </c>
      <c r="P32" s="29">
        <v>8</v>
      </c>
      <c r="Q32" s="29">
        <v>0</v>
      </c>
      <c r="R32" s="30">
        <f t="shared" si="0"/>
        <v>1715</v>
      </c>
      <c r="S32" s="31"/>
      <c r="T32" s="31"/>
      <c r="U32" s="103"/>
      <c r="V32" s="15" t="s">
        <v>53</v>
      </c>
      <c r="W32" s="29">
        <v>1</v>
      </c>
      <c r="X32" s="29">
        <v>0</v>
      </c>
      <c r="Y32" s="29">
        <v>25</v>
      </c>
      <c r="Z32" s="29">
        <v>0</v>
      </c>
      <c r="AA32" s="29">
        <v>6</v>
      </c>
      <c r="AB32" s="29">
        <v>4</v>
      </c>
      <c r="AC32" s="29">
        <v>159</v>
      </c>
      <c r="AD32" s="29">
        <v>31</v>
      </c>
      <c r="AE32" s="29">
        <f t="shared" si="1"/>
        <v>226</v>
      </c>
      <c r="AF32" s="30">
        <f t="shared" si="2"/>
        <v>1941</v>
      </c>
    </row>
    <row r="33" spans="2:32" x14ac:dyDescent="0.15">
      <c r="B33" s="103"/>
      <c r="C33" s="10" t="s">
        <v>54</v>
      </c>
      <c r="D33" s="29">
        <v>114</v>
      </c>
      <c r="E33" s="29">
        <v>89</v>
      </c>
      <c r="F33" s="29">
        <v>9</v>
      </c>
      <c r="G33" s="29">
        <v>72</v>
      </c>
      <c r="H33" s="29">
        <v>17</v>
      </c>
      <c r="I33" s="29">
        <v>25</v>
      </c>
      <c r="J33" s="29">
        <v>2</v>
      </c>
      <c r="K33" s="29">
        <v>13</v>
      </c>
      <c r="L33" s="29">
        <v>0</v>
      </c>
      <c r="M33" s="29">
        <v>4</v>
      </c>
      <c r="N33" s="29">
        <v>5</v>
      </c>
      <c r="O33" s="29">
        <v>23</v>
      </c>
      <c r="P33" s="29">
        <v>3</v>
      </c>
      <c r="Q33" s="29">
        <v>0</v>
      </c>
      <c r="R33" s="30">
        <f t="shared" si="0"/>
        <v>376</v>
      </c>
      <c r="S33" s="31"/>
      <c r="T33" s="31"/>
      <c r="U33" s="103"/>
      <c r="V33" s="10" t="s">
        <v>54</v>
      </c>
      <c r="W33" s="29">
        <v>1</v>
      </c>
      <c r="X33" s="29">
        <v>0</v>
      </c>
      <c r="Y33" s="29">
        <v>6</v>
      </c>
      <c r="Z33" s="29">
        <v>0</v>
      </c>
      <c r="AA33" s="29">
        <v>2</v>
      </c>
      <c r="AB33" s="29">
        <v>7</v>
      </c>
      <c r="AC33" s="29">
        <v>19</v>
      </c>
      <c r="AD33" s="29">
        <v>4</v>
      </c>
      <c r="AE33" s="29">
        <f t="shared" si="1"/>
        <v>39</v>
      </c>
      <c r="AF33" s="30">
        <f t="shared" si="2"/>
        <v>415</v>
      </c>
    </row>
    <row r="34" spans="2:32" x14ac:dyDescent="0.15">
      <c r="B34" s="103"/>
      <c r="C34" s="10" t="s">
        <v>55</v>
      </c>
      <c r="D34" s="29">
        <v>129</v>
      </c>
      <c r="E34" s="29">
        <v>147</v>
      </c>
      <c r="F34" s="29">
        <v>22</v>
      </c>
      <c r="G34" s="29">
        <v>177</v>
      </c>
      <c r="H34" s="29">
        <v>23</v>
      </c>
      <c r="I34" s="29">
        <v>69</v>
      </c>
      <c r="J34" s="29">
        <v>21</v>
      </c>
      <c r="K34" s="29">
        <v>36</v>
      </c>
      <c r="L34" s="29">
        <v>1</v>
      </c>
      <c r="M34" s="29">
        <v>20</v>
      </c>
      <c r="N34" s="29">
        <v>12</v>
      </c>
      <c r="O34" s="29">
        <v>14</v>
      </c>
      <c r="P34" s="29">
        <v>7</v>
      </c>
      <c r="Q34" s="29">
        <v>2</v>
      </c>
      <c r="R34" s="30">
        <f t="shared" si="0"/>
        <v>680</v>
      </c>
      <c r="S34" s="31"/>
      <c r="T34" s="31"/>
      <c r="U34" s="103"/>
      <c r="V34" s="10" t="s">
        <v>55</v>
      </c>
      <c r="W34" s="29">
        <v>94</v>
      </c>
      <c r="X34" s="29">
        <v>22</v>
      </c>
      <c r="Y34" s="29">
        <v>24</v>
      </c>
      <c r="Z34" s="29">
        <v>0</v>
      </c>
      <c r="AA34" s="29">
        <v>26</v>
      </c>
      <c r="AB34" s="29">
        <v>41</v>
      </c>
      <c r="AC34" s="29">
        <v>1183</v>
      </c>
      <c r="AD34" s="29">
        <v>25</v>
      </c>
      <c r="AE34" s="29">
        <f t="shared" si="1"/>
        <v>1415</v>
      </c>
      <c r="AF34" s="30">
        <f t="shared" si="2"/>
        <v>2095</v>
      </c>
    </row>
    <row r="35" spans="2:32" x14ac:dyDescent="0.15">
      <c r="B35" s="103"/>
      <c r="C35" s="10" t="s">
        <v>56</v>
      </c>
      <c r="D35" s="29">
        <v>468</v>
      </c>
      <c r="E35" s="29">
        <v>447</v>
      </c>
      <c r="F35" s="29">
        <v>31</v>
      </c>
      <c r="G35" s="29">
        <v>440</v>
      </c>
      <c r="H35" s="29">
        <v>104</v>
      </c>
      <c r="I35" s="29">
        <v>117</v>
      </c>
      <c r="J35" s="29">
        <v>56</v>
      </c>
      <c r="K35" s="29">
        <v>75</v>
      </c>
      <c r="L35" s="29">
        <v>2</v>
      </c>
      <c r="M35" s="29">
        <v>13</v>
      </c>
      <c r="N35" s="29">
        <v>15</v>
      </c>
      <c r="O35" s="29">
        <v>66</v>
      </c>
      <c r="P35" s="29">
        <v>12</v>
      </c>
      <c r="Q35" s="29">
        <v>1</v>
      </c>
      <c r="R35" s="30">
        <f t="shared" si="0"/>
        <v>1847</v>
      </c>
      <c r="S35" s="31"/>
      <c r="T35" s="31"/>
      <c r="U35" s="103"/>
      <c r="V35" s="10" t="s">
        <v>56</v>
      </c>
      <c r="W35" s="29">
        <v>40</v>
      </c>
      <c r="X35" s="29">
        <v>8</v>
      </c>
      <c r="Y35" s="29">
        <v>36</v>
      </c>
      <c r="Z35" s="29">
        <v>0</v>
      </c>
      <c r="AA35" s="29">
        <v>32</v>
      </c>
      <c r="AB35" s="29">
        <v>68</v>
      </c>
      <c r="AC35" s="29">
        <v>977</v>
      </c>
      <c r="AD35" s="29">
        <v>27</v>
      </c>
      <c r="AE35" s="29">
        <f t="shared" si="1"/>
        <v>1188</v>
      </c>
      <c r="AF35" s="30">
        <f t="shared" si="2"/>
        <v>3035</v>
      </c>
    </row>
    <row r="36" spans="2:32" x14ac:dyDescent="0.15">
      <c r="B36" s="103"/>
      <c r="C36" s="10" t="s">
        <v>57</v>
      </c>
      <c r="D36" s="29">
        <v>53</v>
      </c>
      <c r="E36" s="29">
        <v>37</v>
      </c>
      <c r="F36" s="29">
        <v>5</v>
      </c>
      <c r="G36" s="29">
        <v>73</v>
      </c>
      <c r="H36" s="29">
        <v>10</v>
      </c>
      <c r="I36" s="29">
        <v>38</v>
      </c>
      <c r="J36" s="29">
        <v>19</v>
      </c>
      <c r="K36" s="29">
        <v>13</v>
      </c>
      <c r="L36" s="29">
        <v>0</v>
      </c>
      <c r="M36" s="29">
        <v>5</v>
      </c>
      <c r="N36" s="29">
        <v>7</v>
      </c>
      <c r="O36" s="29">
        <v>10</v>
      </c>
      <c r="P36" s="29">
        <v>4</v>
      </c>
      <c r="Q36" s="29">
        <v>2</v>
      </c>
      <c r="R36" s="30">
        <f t="shared" si="0"/>
        <v>276</v>
      </c>
      <c r="S36" s="31"/>
      <c r="T36" s="31"/>
      <c r="U36" s="103"/>
      <c r="V36" s="10" t="s">
        <v>57</v>
      </c>
      <c r="W36" s="29">
        <v>0</v>
      </c>
      <c r="X36" s="29">
        <v>0</v>
      </c>
      <c r="Y36" s="29">
        <v>3</v>
      </c>
      <c r="Z36" s="29">
        <v>0</v>
      </c>
      <c r="AA36" s="29">
        <v>4</v>
      </c>
      <c r="AB36" s="29">
        <v>10</v>
      </c>
      <c r="AC36" s="29">
        <v>24</v>
      </c>
      <c r="AD36" s="29">
        <v>2</v>
      </c>
      <c r="AE36" s="29">
        <f t="shared" si="1"/>
        <v>43</v>
      </c>
      <c r="AF36" s="30">
        <f t="shared" si="2"/>
        <v>319</v>
      </c>
    </row>
    <row r="37" spans="2:32" x14ac:dyDescent="0.15">
      <c r="B37" s="103"/>
      <c r="C37" s="10" t="s">
        <v>16</v>
      </c>
      <c r="D37" s="29">
        <v>104</v>
      </c>
      <c r="E37" s="29">
        <v>100</v>
      </c>
      <c r="F37" s="29">
        <v>6</v>
      </c>
      <c r="G37" s="29">
        <v>147</v>
      </c>
      <c r="H37" s="29">
        <v>19</v>
      </c>
      <c r="I37" s="29">
        <v>28</v>
      </c>
      <c r="J37" s="29">
        <v>10</v>
      </c>
      <c r="K37" s="29">
        <v>13</v>
      </c>
      <c r="L37" s="29">
        <v>0</v>
      </c>
      <c r="M37" s="29">
        <v>13</v>
      </c>
      <c r="N37" s="29">
        <v>2</v>
      </c>
      <c r="O37" s="29">
        <v>11</v>
      </c>
      <c r="P37" s="29">
        <v>4</v>
      </c>
      <c r="Q37" s="29">
        <v>1</v>
      </c>
      <c r="R37" s="30">
        <f t="shared" si="0"/>
        <v>458</v>
      </c>
      <c r="S37" s="31"/>
      <c r="T37" s="31"/>
      <c r="U37" s="103"/>
      <c r="V37" s="10" t="s">
        <v>16</v>
      </c>
      <c r="W37" s="29">
        <v>0</v>
      </c>
      <c r="X37" s="29">
        <v>2</v>
      </c>
      <c r="Y37" s="29">
        <v>10</v>
      </c>
      <c r="Z37" s="29">
        <v>0</v>
      </c>
      <c r="AA37" s="29">
        <v>4</v>
      </c>
      <c r="AB37" s="29">
        <v>7</v>
      </c>
      <c r="AC37" s="29">
        <v>46</v>
      </c>
      <c r="AD37" s="29">
        <v>15</v>
      </c>
      <c r="AE37" s="29">
        <f t="shared" si="1"/>
        <v>84</v>
      </c>
      <c r="AF37" s="30">
        <f t="shared" si="2"/>
        <v>542</v>
      </c>
    </row>
    <row r="38" spans="2:32" ht="14.25" thickBot="1" x14ac:dyDescent="0.2">
      <c r="B38" s="115"/>
      <c r="C38" s="32" t="s">
        <v>17</v>
      </c>
      <c r="D38" s="33">
        <f>SUM(D26:D37)</f>
        <v>4693</v>
      </c>
      <c r="E38" s="33">
        <f>SUM(E26:E37)</f>
        <v>3768</v>
      </c>
      <c r="F38" s="33">
        <f t="shared" ref="F38:Q38" si="21">SUM(F26:F37)</f>
        <v>363</v>
      </c>
      <c r="G38" s="33">
        <f t="shared" si="21"/>
        <v>5061</v>
      </c>
      <c r="H38" s="33">
        <f t="shared" si="21"/>
        <v>710</v>
      </c>
      <c r="I38" s="33">
        <f t="shared" si="21"/>
        <v>743</v>
      </c>
      <c r="J38" s="33">
        <f t="shared" si="21"/>
        <v>184</v>
      </c>
      <c r="K38" s="33">
        <f t="shared" si="21"/>
        <v>180</v>
      </c>
      <c r="L38" s="33">
        <f t="shared" si="21"/>
        <v>16</v>
      </c>
      <c r="M38" s="33">
        <f t="shared" si="21"/>
        <v>116</v>
      </c>
      <c r="N38" s="33">
        <f t="shared" si="21"/>
        <v>226</v>
      </c>
      <c r="O38" s="33">
        <f t="shared" si="21"/>
        <v>151</v>
      </c>
      <c r="P38" s="33">
        <f t="shared" si="21"/>
        <v>88</v>
      </c>
      <c r="Q38" s="33">
        <f t="shared" si="21"/>
        <v>7</v>
      </c>
      <c r="R38" s="36">
        <f t="shared" si="0"/>
        <v>16306</v>
      </c>
      <c r="S38" s="31"/>
      <c r="T38" s="31"/>
      <c r="U38" s="115"/>
      <c r="V38" s="32" t="s">
        <v>17</v>
      </c>
      <c r="W38" s="33">
        <f t="shared" ref="W38" si="22">SUM(W26:W37)</f>
        <v>136</v>
      </c>
      <c r="X38" s="33">
        <f t="shared" ref="X38" si="23">SUM(X26:X37)</f>
        <v>33</v>
      </c>
      <c r="Y38" s="33">
        <f t="shared" ref="Y38" si="24">SUM(Y26:Y37)</f>
        <v>242</v>
      </c>
      <c r="Z38" s="33">
        <f t="shared" ref="Z38" si="25">SUM(Z26:Z37)</f>
        <v>0</v>
      </c>
      <c r="AA38" s="33">
        <f t="shared" ref="AA38" si="26">SUM(AA26:AA37)</f>
        <v>108</v>
      </c>
      <c r="AB38" s="33">
        <f t="shared" ref="AB38" si="27">SUM(AB26:AB37)</f>
        <v>159</v>
      </c>
      <c r="AC38" s="33">
        <f t="shared" ref="AC38" si="28">SUM(AC26:AC37)</f>
        <v>3058</v>
      </c>
      <c r="AD38" s="33">
        <f t="shared" ref="AD38" si="29">SUM(AD26:AD37)</f>
        <v>323</v>
      </c>
      <c r="AE38" s="76">
        <f t="shared" si="1"/>
        <v>4059</v>
      </c>
      <c r="AF38" s="34">
        <f t="shared" si="2"/>
        <v>20365</v>
      </c>
    </row>
    <row r="39" spans="2:32" ht="13.5" customHeight="1" x14ac:dyDescent="0.15">
      <c r="B39" s="102" t="s">
        <v>58</v>
      </c>
      <c r="C39" s="16" t="s">
        <v>59</v>
      </c>
      <c r="D39" s="29">
        <v>55765</v>
      </c>
      <c r="E39" s="29">
        <v>46368</v>
      </c>
      <c r="F39" s="29">
        <v>3901</v>
      </c>
      <c r="G39" s="29">
        <v>48421</v>
      </c>
      <c r="H39" s="29">
        <v>10117</v>
      </c>
      <c r="I39" s="29">
        <v>3778</v>
      </c>
      <c r="J39" s="29">
        <v>728</v>
      </c>
      <c r="K39" s="29">
        <v>326</v>
      </c>
      <c r="L39" s="29">
        <v>56</v>
      </c>
      <c r="M39" s="29">
        <v>904</v>
      </c>
      <c r="N39" s="29">
        <v>470</v>
      </c>
      <c r="O39" s="29">
        <v>58</v>
      </c>
      <c r="P39" s="29">
        <v>833</v>
      </c>
      <c r="Q39" s="29">
        <v>34</v>
      </c>
      <c r="R39" s="75">
        <f t="shared" si="0"/>
        <v>171759</v>
      </c>
      <c r="S39" s="31"/>
      <c r="T39" s="31"/>
      <c r="U39" s="102" t="s">
        <v>58</v>
      </c>
      <c r="V39" s="16" t="s">
        <v>59</v>
      </c>
      <c r="W39" s="29">
        <v>7</v>
      </c>
      <c r="X39" s="29">
        <v>17</v>
      </c>
      <c r="Y39" s="29">
        <v>1324</v>
      </c>
      <c r="Z39" s="29">
        <v>2</v>
      </c>
      <c r="AA39" s="29">
        <v>250</v>
      </c>
      <c r="AB39" s="29">
        <v>201</v>
      </c>
      <c r="AC39" s="29">
        <v>13388</v>
      </c>
      <c r="AD39" s="29">
        <v>2744</v>
      </c>
      <c r="AE39" s="29">
        <v>17933</v>
      </c>
      <c r="AF39" s="30">
        <f t="shared" si="2"/>
        <v>189692</v>
      </c>
    </row>
    <row r="40" spans="2:32" x14ac:dyDescent="0.15">
      <c r="B40" s="103"/>
      <c r="C40" s="10" t="s">
        <v>60</v>
      </c>
      <c r="D40" s="29">
        <v>417</v>
      </c>
      <c r="E40" s="29">
        <v>495</v>
      </c>
      <c r="F40" s="29">
        <v>35</v>
      </c>
      <c r="G40" s="29">
        <v>672</v>
      </c>
      <c r="H40" s="29">
        <v>95</v>
      </c>
      <c r="I40" s="29">
        <v>185</v>
      </c>
      <c r="J40" s="29">
        <v>103</v>
      </c>
      <c r="K40" s="29">
        <v>34</v>
      </c>
      <c r="L40" s="29">
        <v>4</v>
      </c>
      <c r="M40" s="29">
        <v>21</v>
      </c>
      <c r="N40" s="29">
        <v>17</v>
      </c>
      <c r="O40" s="29">
        <v>47</v>
      </c>
      <c r="P40" s="29">
        <v>16</v>
      </c>
      <c r="Q40" s="29">
        <v>0</v>
      </c>
      <c r="R40" s="30">
        <f t="shared" si="0"/>
        <v>2141</v>
      </c>
      <c r="S40" s="31"/>
      <c r="T40" s="31"/>
      <c r="U40" s="103"/>
      <c r="V40" s="10" t="s">
        <v>60</v>
      </c>
      <c r="W40" s="29">
        <v>0</v>
      </c>
      <c r="X40" s="29">
        <v>0</v>
      </c>
      <c r="Y40" s="29">
        <v>64</v>
      </c>
      <c r="Z40" s="29">
        <v>0</v>
      </c>
      <c r="AA40" s="29">
        <v>15</v>
      </c>
      <c r="AB40" s="29">
        <v>13</v>
      </c>
      <c r="AC40" s="29">
        <v>172</v>
      </c>
      <c r="AD40" s="29">
        <v>39</v>
      </c>
      <c r="AE40" s="29">
        <f t="shared" si="1"/>
        <v>303</v>
      </c>
      <c r="AF40" s="30">
        <f t="shared" si="2"/>
        <v>2444</v>
      </c>
    </row>
    <row r="41" spans="2:32" x14ac:dyDescent="0.15">
      <c r="B41" s="103"/>
      <c r="C41" s="10" t="s">
        <v>61</v>
      </c>
      <c r="D41" s="29">
        <v>22</v>
      </c>
      <c r="E41" s="29">
        <v>22</v>
      </c>
      <c r="F41" s="29">
        <v>0</v>
      </c>
      <c r="G41" s="29">
        <v>25</v>
      </c>
      <c r="H41" s="29">
        <v>3</v>
      </c>
      <c r="I41" s="29">
        <v>6</v>
      </c>
      <c r="J41" s="29">
        <v>0</v>
      </c>
      <c r="K41" s="29">
        <v>5</v>
      </c>
      <c r="L41" s="29">
        <v>0</v>
      </c>
      <c r="M41" s="29">
        <v>0</v>
      </c>
      <c r="N41" s="29">
        <v>2</v>
      </c>
      <c r="O41" s="29">
        <v>4</v>
      </c>
      <c r="P41" s="29">
        <v>0</v>
      </c>
      <c r="Q41" s="29">
        <v>0</v>
      </c>
      <c r="R41" s="30">
        <f t="shared" si="0"/>
        <v>89</v>
      </c>
      <c r="S41" s="31"/>
      <c r="T41" s="31"/>
      <c r="U41" s="103"/>
      <c r="V41" s="10" t="s">
        <v>61</v>
      </c>
      <c r="W41" s="29">
        <v>2</v>
      </c>
      <c r="X41" s="29">
        <v>0</v>
      </c>
      <c r="Y41" s="29">
        <v>1</v>
      </c>
      <c r="Z41" s="29">
        <v>0</v>
      </c>
      <c r="AA41" s="29">
        <v>2</v>
      </c>
      <c r="AB41" s="29">
        <v>7</v>
      </c>
      <c r="AC41" s="29">
        <v>36</v>
      </c>
      <c r="AD41" s="29">
        <v>3</v>
      </c>
      <c r="AE41" s="29">
        <f t="shared" si="1"/>
        <v>51</v>
      </c>
      <c r="AF41" s="30">
        <f t="shared" si="2"/>
        <v>140</v>
      </c>
    </row>
    <row r="42" spans="2:32" x14ac:dyDescent="0.15">
      <c r="B42" s="103"/>
      <c r="C42" s="10" t="s">
        <v>62</v>
      </c>
      <c r="D42" s="29">
        <v>3</v>
      </c>
      <c r="E42" s="29">
        <v>0</v>
      </c>
      <c r="F42" s="29">
        <v>0</v>
      </c>
      <c r="G42" s="29">
        <v>1</v>
      </c>
      <c r="H42" s="29">
        <v>1</v>
      </c>
      <c r="I42" s="29">
        <v>2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30">
        <f t="shared" si="0"/>
        <v>7</v>
      </c>
      <c r="S42" s="31"/>
      <c r="T42" s="31"/>
      <c r="U42" s="103"/>
      <c r="V42" s="10" t="s">
        <v>62</v>
      </c>
      <c r="W42" s="29">
        <v>1</v>
      </c>
      <c r="X42" s="29">
        <v>0</v>
      </c>
      <c r="Y42" s="29">
        <v>2</v>
      </c>
      <c r="Z42" s="29">
        <v>0</v>
      </c>
      <c r="AA42" s="29">
        <v>1</v>
      </c>
      <c r="AB42" s="29">
        <v>0</v>
      </c>
      <c r="AC42" s="29">
        <v>11</v>
      </c>
      <c r="AD42" s="29">
        <v>1</v>
      </c>
      <c r="AE42" s="29">
        <f t="shared" si="1"/>
        <v>16</v>
      </c>
      <c r="AF42" s="30">
        <f>R42+AE42</f>
        <v>23</v>
      </c>
    </row>
    <row r="43" spans="2:32" x14ac:dyDescent="0.15">
      <c r="B43" s="103"/>
      <c r="C43" s="10" t="s">
        <v>63</v>
      </c>
      <c r="D43" s="29">
        <v>4</v>
      </c>
      <c r="E43" s="29">
        <v>0</v>
      </c>
      <c r="F43" s="29">
        <v>0</v>
      </c>
      <c r="G43" s="29">
        <v>3</v>
      </c>
      <c r="H43" s="29">
        <v>1</v>
      </c>
      <c r="I43" s="29">
        <v>3</v>
      </c>
      <c r="J43" s="29">
        <v>2</v>
      </c>
      <c r="K43" s="29">
        <v>0</v>
      </c>
      <c r="L43" s="29">
        <v>0</v>
      </c>
      <c r="M43" s="29">
        <v>1</v>
      </c>
      <c r="N43" s="29">
        <v>1</v>
      </c>
      <c r="O43" s="29">
        <v>1</v>
      </c>
      <c r="P43" s="29">
        <v>1</v>
      </c>
      <c r="Q43" s="29">
        <v>0</v>
      </c>
      <c r="R43" s="30">
        <f t="shared" si="0"/>
        <v>17</v>
      </c>
      <c r="S43" s="31"/>
      <c r="T43" s="31"/>
      <c r="U43" s="103"/>
      <c r="V43" s="10" t="s">
        <v>63</v>
      </c>
      <c r="W43" s="29">
        <v>0</v>
      </c>
      <c r="X43" s="29">
        <v>0</v>
      </c>
      <c r="Y43" s="29">
        <v>2</v>
      </c>
      <c r="Z43" s="29">
        <v>0</v>
      </c>
      <c r="AA43" s="29">
        <v>1</v>
      </c>
      <c r="AB43" s="29">
        <v>1</v>
      </c>
      <c r="AC43" s="29">
        <v>2</v>
      </c>
      <c r="AD43" s="29">
        <v>0</v>
      </c>
      <c r="AE43" s="29">
        <f t="shared" si="1"/>
        <v>6</v>
      </c>
      <c r="AF43" s="30">
        <f>R43+AE43</f>
        <v>23</v>
      </c>
    </row>
    <row r="44" spans="2:32" x14ac:dyDescent="0.15">
      <c r="B44" s="103"/>
      <c r="C44" s="10" t="s">
        <v>16</v>
      </c>
      <c r="D44" s="29">
        <v>131</v>
      </c>
      <c r="E44" s="29">
        <v>107</v>
      </c>
      <c r="F44" s="29">
        <v>9</v>
      </c>
      <c r="G44" s="29">
        <v>152</v>
      </c>
      <c r="H44" s="29">
        <v>21</v>
      </c>
      <c r="I44" s="29">
        <v>25</v>
      </c>
      <c r="J44" s="29">
        <v>14</v>
      </c>
      <c r="K44" s="29">
        <v>12</v>
      </c>
      <c r="L44" s="29">
        <v>0</v>
      </c>
      <c r="M44" s="29">
        <v>5</v>
      </c>
      <c r="N44" s="29">
        <v>5</v>
      </c>
      <c r="O44" s="29">
        <v>6</v>
      </c>
      <c r="P44" s="29">
        <v>5</v>
      </c>
      <c r="Q44" s="29">
        <v>0</v>
      </c>
      <c r="R44" s="30">
        <f t="shared" si="0"/>
        <v>492</v>
      </c>
      <c r="S44" s="31"/>
      <c r="T44" s="31"/>
      <c r="U44" s="103"/>
      <c r="V44" s="10" t="s">
        <v>16</v>
      </c>
      <c r="W44" s="29">
        <v>2</v>
      </c>
      <c r="X44" s="29">
        <v>2</v>
      </c>
      <c r="Y44" s="29">
        <v>14</v>
      </c>
      <c r="Z44" s="29">
        <v>0</v>
      </c>
      <c r="AA44" s="29">
        <v>0</v>
      </c>
      <c r="AB44" s="29">
        <v>1</v>
      </c>
      <c r="AC44" s="29">
        <v>85</v>
      </c>
      <c r="AD44" s="29">
        <v>11</v>
      </c>
      <c r="AE44" s="29">
        <f t="shared" si="1"/>
        <v>115</v>
      </c>
      <c r="AF44" s="30">
        <f t="shared" si="2"/>
        <v>607</v>
      </c>
    </row>
    <row r="45" spans="2:32" ht="14.25" thickBot="1" x14ac:dyDescent="0.2">
      <c r="B45" s="104"/>
      <c r="C45" s="32" t="s">
        <v>17</v>
      </c>
      <c r="D45" s="33">
        <f>SUM(D39:D44)</f>
        <v>56342</v>
      </c>
      <c r="E45" s="33">
        <f>SUM(E39:E44)</f>
        <v>46992</v>
      </c>
      <c r="F45" s="33">
        <f t="shared" ref="F45:Q45" si="30">SUM(F39:F44)</f>
        <v>3945</v>
      </c>
      <c r="G45" s="33">
        <f t="shared" si="30"/>
        <v>49274</v>
      </c>
      <c r="H45" s="33">
        <f t="shared" si="30"/>
        <v>10238</v>
      </c>
      <c r="I45" s="33">
        <f t="shared" si="30"/>
        <v>3999</v>
      </c>
      <c r="J45" s="33">
        <f t="shared" si="30"/>
        <v>847</v>
      </c>
      <c r="K45" s="33">
        <f t="shared" si="30"/>
        <v>377</v>
      </c>
      <c r="L45" s="33">
        <f t="shared" si="30"/>
        <v>60</v>
      </c>
      <c r="M45" s="33">
        <f t="shared" si="30"/>
        <v>931</v>
      </c>
      <c r="N45" s="33">
        <f t="shared" si="30"/>
        <v>495</v>
      </c>
      <c r="O45" s="33">
        <f t="shared" si="30"/>
        <v>116</v>
      </c>
      <c r="P45" s="33">
        <f t="shared" si="30"/>
        <v>855</v>
      </c>
      <c r="Q45" s="33">
        <f t="shared" si="30"/>
        <v>34</v>
      </c>
      <c r="R45" s="36">
        <f t="shared" si="0"/>
        <v>174505</v>
      </c>
      <c r="S45" s="31"/>
      <c r="T45" s="31"/>
      <c r="U45" s="104"/>
      <c r="V45" s="32" t="s">
        <v>17</v>
      </c>
      <c r="W45" s="33">
        <f t="shared" ref="W45" si="31">SUM(W39:W44)</f>
        <v>12</v>
      </c>
      <c r="X45" s="33">
        <f t="shared" ref="X45" si="32">SUM(X39:X44)</f>
        <v>19</v>
      </c>
      <c r="Y45" s="33">
        <f t="shared" ref="Y45" si="33">SUM(Y39:Y44)</f>
        <v>1407</v>
      </c>
      <c r="Z45" s="33">
        <f t="shared" ref="Z45" si="34">SUM(Z39:Z44)</f>
        <v>2</v>
      </c>
      <c r="AA45" s="33">
        <f t="shared" ref="AA45" si="35">SUM(AA39:AA44)</f>
        <v>269</v>
      </c>
      <c r="AB45" s="33">
        <f t="shared" ref="AB45" si="36">SUM(AB39:AB44)</f>
        <v>223</v>
      </c>
      <c r="AC45" s="33">
        <f t="shared" ref="AC45" si="37">SUM(AC39:AC44)</f>
        <v>13694</v>
      </c>
      <c r="AD45" s="33">
        <f t="shared" ref="AD45" si="38">SUM(AD39:AD44)</f>
        <v>2798</v>
      </c>
      <c r="AE45" s="76">
        <f t="shared" si="1"/>
        <v>18424</v>
      </c>
      <c r="AF45" s="34">
        <f t="shared" si="2"/>
        <v>192929</v>
      </c>
    </row>
    <row r="46" spans="2:32" ht="13.5" customHeight="1" x14ac:dyDescent="0.15">
      <c r="B46" s="102" t="s">
        <v>64</v>
      </c>
      <c r="C46" s="16" t="s">
        <v>65</v>
      </c>
      <c r="D46" s="29">
        <v>4059</v>
      </c>
      <c r="E46" s="29">
        <v>2716</v>
      </c>
      <c r="F46" s="29">
        <v>354</v>
      </c>
      <c r="G46" s="29">
        <v>7357</v>
      </c>
      <c r="H46" s="29">
        <v>442</v>
      </c>
      <c r="I46" s="29">
        <v>859</v>
      </c>
      <c r="J46" s="29">
        <v>452</v>
      </c>
      <c r="K46" s="29">
        <v>78</v>
      </c>
      <c r="L46" s="29">
        <v>17</v>
      </c>
      <c r="M46" s="29">
        <v>234</v>
      </c>
      <c r="N46" s="29">
        <v>67</v>
      </c>
      <c r="O46" s="29">
        <v>51</v>
      </c>
      <c r="P46" s="29">
        <v>193</v>
      </c>
      <c r="Q46" s="29">
        <v>16</v>
      </c>
      <c r="R46" s="75">
        <f t="shared" si="0"/>
        <v>16895</v>
      </c>
      <c r="S46" s="31"/>
      <c r="T46" s="31"/>
      <c r="U46" s="102" t="s">
        <v>64</v>
      </c>
      <c r="V46" s="16" t="s">
        <v>65</v>
      </c>
      <c r="W46" s="29">
        <v>16</v>
      </c>
      <c r="X46" s="29">
        <v>2</v>
      </c>
      <c r="Y46" s="29">
        <v>6</v>
      </c>
      <c r="Z46" s="29">
        <v>0</v>
      </c>
      <c r="AA46" s="29">
        <v>114</v>
      </c>
      <c r="AB46" s="29">
        <v>23</v>
      </c>
      <c r="AC46" s="29">
        <v>399</v>
      </c>
      <c r="AD46" s="29">
        <v>200</v>
      </c>
      <c r="AE46" s="29">
        <f t="shared" si="1"/>
        <v>760</v>
      </c>
      <c r="AF46" s="30">
        <f t="shared" si="2"/>
        <v>17655</v>
      </c>
    </row>
    <row r="47" spans="2:32" x14ac:dyDescent="0.15">
      <c r="B47" s="103"/>
      <c r="C47" s="10" t="s">
        <v>66</v>
      </c>
      <c r="D47" s="29">
        <v>5420</v>
      </c>
      <c r="E47" s="29">
        <v>3124</v>
      </c>
      <c r="F47" s="29">
        <v>398</v>
      </c>
      <c r="G47" s="29">
        <v>6077</v>
      </c>
      <c r="H47" s="29">
        <v>609</v>
      </c>
      <c r="I47" s="29">
        <v>758</v>
      </c>
      <c r="J47" s="29">
        <v>325</v>
      </c>
      <c r="K47" s="29">
        <v>49</v>
      </c>
      <c r="L47" s="29">
        <v>12</v>
      </c>
      <c r="M47" s="29">
        <v>188</v>
      </c>
      <c r="N47" s="29">
        <v>60</v>
      </c>
      <c r="O47" s="29">
        <v>21</v>
      </c>
      <c r="P47" s="29">
        <v>161</v>
      </c>
      <c r="Q47" s="29">
        <v>13</v>
      </c>
      <c r="R47" s="30">
        <f t="shared" si="0"/>
        <v>17215</v>
      </c>
      <c r="S47" s="31"/>
      <c r="T47" s="31"/>
      <c r="U47" s="103"/>
      <c r="V47" s="10" t="s">
        <v>66</v>
      </c>
      <c r="W47" s="29">
        <v>10</v>
      </c>
      <c r="X47" s="29">
        <v>18</v>
      </c>
      <c r="Y47" s="29">
        <v>3</v>
      </c>
      <c r="Z47" s="29">
        <v>0</v>
      </c>
      <c r="AA47" s="29">
        <v>72</v>
      </c>
      <c r="AB47" s="29">
        <v>14</v>
      </c>
      <c r="AC47" s="29">
        <v>342</v>
      </c>
      <c r="AD47" s="29">
        <v>169</v>
      </c>
      <c r="AE47" s="29">
        <f t="shared" si="1"/>
        <v>628</v>
      </c>
      <c r="AF47" s="30">
        <f t="shared" si="2"/>
        <v>17843</v>
      </c>
    </row>
    <row r="48" spans="2:32" x14ac:dyDescent="0.15">
      <c r="B48" s="103"/>
      <c r="C48" s="10" t="s">
        <v>67</v>
      </c>
      <c r="D48" s="29">
        <v>858</v>
      </c>
      <c r="E48" s="29">
        <v>718</v>
      </c>
      <c r="F48" s="29">
        <v>53</v>
      </c>
      <c r="G48" s="29">
        <v>1368</v>
      </c>
      <c r="H48" s="29">
        <v>151</v>
      </c>
      <c r="I48" s="29">
        <v>215</v>
      </c>
      <c r="J48" s="29">
        <v>101</v>
      </c>
      <c r="K48" s="29">
        <v>30</v>
      </c>
      <c r="L48" s="29">
        <v>4</v>
      </c>
      <c r="M48" s="29">
        <v>40</v>
      </c>
      <c r="N48" s="29">
        <v>24</v>
      </c>
      <c r="O48" s="29">
        <v>8</v>
      </c>
      <c r="P48" s="29">
        <v>43</v>
      </c>
      <c r="Q48" s="29">
        <v>2</v>
      </c>
      <c r="R48" s="30">
        <f t="shared" si="0"/>
        <v>3615</v>
      </c>
      <c r="S48" s="31"/>
      <c r="T48" s="31"/>
      <c r="U48" s="103"/>
      <c r="V48" s="10" t="s">
        <v>67</v>
      </c>
      <c r="W48" s="29">
        <v>1</v>
      </c>
      <c r="X48" s="29">
        <v>0</v>
      </c>
      <c r="Y48" s="29">
        <v>3</v>
      </c>
      <c r="Z48" s="29">
        <v>0</v>
      </c>
      <c r="AA48" s="29">
        <v>21</v>
      </c>
      <c r="AB48" s="29">
        <v>4</v>
      </c>
      <c r="AC48" s="29">
        <v>111</v>
      </c>
      <c r="AD48" s="29">
        <v>53</v>
      </c>
      <c r="AE48" s="29">
        <f t="shared" si="1"/>
        <v>193</v>
      </c>
      <c r="AF48" s="30">
        <f t="shared" si="2"/>
        <v>3808</v>
      </c>
    </row>
    <row r="49" spans="2:32" x14ac:dyDescent="0.15">
      <c r="B49" s="103"/>
      <c r="C49" s="15" t="s">
        <v>68</v>
      </c>
      <c r="D49" s="29">
        <v>1976</v>
      </c>
      <c r="E49" s="29">
        <v>1734</v>
      </c>
      <c r="F49" s="29">
        <v>158</v>
      </c>
      <c r="G49" s="29">
        <v>2511</v>
      </c>
      <c r="H49" s="29">
        <v>372</v>
      </c>
      <c r="I49" s="29">
        <v>469</v>
      </c>
      <c r="J49" s="29">
        <v>198</v>
      </c>
      <c r="K49" s="29">
        <v>37</v>
      </c>
      <c r="L49" s="29">
        <v>8</v>
      </c>
      <c r="M49" s="29">
        <v>91</v>
      </c>
      <c r="N49" s="29">
        <v>46</v>
      </c>
      <c r="O49" s="29">
        <v>8</v>
      </c>
      <c r="P49" s="29">
        <v>98</v>
      </c>
      <c r="Q49" s="29">
        <v>1</v>
      </c>
      <c r="R49" s="30">
        <f t="shared" si="0"/>
        <v>7707</v>
      </c>
      <c r="S49" s="31"/>
      <c r="T49" s="31"/>
      <c r="U49" s="103"/>
      <c r="V49" s="15" t="s">
        <v>68</v>
      </c>
      <c r="W49" s="29">
        <v>0</v>
      </c>
      <c r="X49" s="29">
        <v>0</v>
      </c>
      <c r="Y49" s="29">
        <v>8</v>
      </c>
      <c r="Z49" s="29">
        <v>0</v>
      </c>
      <c r="AA49" s="29">
        <v>21</v>
      </c>
      <c r="AB49" s="29">
        <v>8</v>
      </c>
      <c r="AC49" s="29">
        <v>191</v>
      </c>
      <c r="AD49" s="29">
        <v>83</v>
      </c>
      <c r="AE49" s="29">
        <f t="shared" si="1"/>
        <v>311</v>
      </c>
      <c r="AF49" s="30">
        <f t="shared" si="2"/>
        <v>8018</v>
      </c>
    </row>
    <row r="50" spans="2:32" x14ac:dyDescent="0.15">
      <c r="B50" s="103"/>
      <c r="C50" s="10" t="s">
        <v>16</v>
      </c>
      <c r="D50" s="29">
        <v>47</v>
      </c>
      <c r="E50" s="29">
        <v>33</v>
      </c>
      <c r="F50" s="29">
        <v>4</v>
      </c>
      <c r="G50" s="29">
        <v>71</v>
      </c>
      <c r="H50" s="29">
        <v>7</v>
      </c>
      <c r="I50" s="29">
        <v>13</v>
      </c>
      <c r="J50" s="29">
        <v>4</v>
      </c>
      <c r="K50" s="29">
        <v>1</v>
      </c>
      <c r="L50" s="29">
        <v>0</v>
      </c>
      <c r="M50" s="29">
        <v>2</v>
      </c>
      <c r="N50" s="29">
        <v>1</v>
      </c>
      <c r="O50" s="29">
        <v>1</v>
      </c>
      <c r="P50" s="29">
        <v>2</v>
      </c>
      <c r="Q50" s="29">
        <v>0</v>
      </c>
      <c r="R50" s="30">
        <f t="shared" si="0"/>
        <v>186</v>
      </c>
      <c r="S50" s="31"/>
      <c r="T50" s="31"/>
      <c r="U50" s="103"/>
      <c r="V50" s="10" t="s">
        <v>16</v>
      </c>
      <c r="W50" s="29">
        <v>0</v>
      </c>
      <c r="X50" s="29">
        <v>0</v>
      </c>
      <c r="Y50" s="29">
        <v>1</v>
      </c>
      <c r="Z50" s="29">
        <v>0</v>
      </c>
      <c r="AA50" s="29">
        <v>0</v>
      </c>
      <c r="AB50" s="29">
        <v>0</v>
      </c>
      <c r="AC50" s="29">
        <v>3</v>
      </c>
      <c r="AD50" s="29">
        <v>3</v>
      </c>
      <c r="AE50" s="29">
        <f t="shared" si="1"/>
        <v>7</v>
      </c>
      <c r="AF50" s="30">
        <f t="shared" si="2"/>
        <v>193</v>
      </c>
    </row>
    <row r="51" spans="2:32" ht="14.25" thickBot="1" x14ac:dyDescent="0.2">
      <c r="B51" s="104"/>
      <c r="C51" s="32" t="s">
        <v>17</v>
      </c>
      <c r="D51" s="35">
        <f>SUM(D46:D50)</f>
        <v>12360</v>
      </c>
      <c r="E51" s="35">
        <f>SUM(E46:E50)</f>
        <v>8325</v>
      </c>
      <c r="F51" s="35">
        <f>SUM(F46:F50)</f>
        <v>967</v>
      </c>
      <c r="G51" s="35">
        <f t="shared" ref="G51:Q51" si="39">SUM(G46:G50)</f>
        <v>17384</v>
      </c>
      <c r="H51" s="35">
        <f t="shared" si="39"/>
        <v>1581</v>
      </c>
      <c r="I51" s="35">
        <f t="shared" si="39"/>
        <v>2314</v>
      </c>
      <c r="J51" s="35">
        <f t="shared" si="39"/>
        <v>1080</v>
      </c>
      <c r="K51" s="35">
        <f t="shared" si="39"/>
        <v>195</v>
      </c>
      <c r="L51" s="35">
        <f t="shared" si="39"/>
        <v>41</v>
      </c>
      <c r="M51" s="35">
        <f t="shared" si="39"/>
        <v>555</v>
      </c>
      <c r="N51" s="35">
        <f t="shared" si="39"/>
        <v>198</v>
      </c>
      <c r="O51" s="35">
        <f t="shared" si="39"/>
        <v>89</v>
      </c>
      <c r="P51" s="35">
        <f t="shared" si="39"/>
        <v>497</v>
      </c>
      <c r="Q51" s="35">
        <f t="shared" si="39"/>
        <v>32</v>
      </c>
      <c r="R51" s="34">
        <f t="shared" si="0"/>
        <v>45618</v>
      </c>
      <c r="S51" s="31"/>
      <c r="T51" s="31"/>
      <c r="U51" s="104"/>
      <c r="V51" s="32" t="s">
        <v>17</v>
      </c>
      <c r="W51" s="35">
        <f t="shared" ref="W51" si="40">SUM(W46:W50)</f>
        <v>27</v>
      </c>
      <c r="X51" s="35">
        <f t="shared" ref="X51" si="41">SUM(X46:X50)</f>
        <v>20</v>
      </c>
      <c r="Y51" s="35">
        <f t="shared" ref="Y51" si="42">SUM(Y46:Y50)</f>
        <v>21</v>
      </c>
      <c r="Z51" s="35">
        <f t="shared" ref="Z51" si="43">SUM(Z46:Z50)</f>
        <v>0</v>
      </c>
      <c r="AA51" s="35">
        <f t="shared" ref="AA51" si="44">SUM(AA46:AA50)</f>
        <v>228</v>
      </c>
      <c r="AB51" s="35">
        <f t="shared" ref="AB51" si="45">SUM(AB46:AB50)</f>
        <v>49</v>
      </c>
      <c r="AC51" s="35">
        <f t="shared" ref="AC51" si="46">SUM(AC46:AC50)</f>
        <v>1046</v>
      </c>
      <c r="AD51" s="35">
        <f t="shared" ref="AD51" si="47">SUM(AD46:AD50)</f>
        <v>508</v>
      </c>
      <c r="AE51" s="76">
        <f t="shared" si="1"/>
        <v>1899</v>
      </c>
      <c r="AF51" s="34">
        <f t="shared" si="2"/>
        <v>47517</v>
      </c>
    </row>
    <row r="52" spans="2:32" ht="14.25" thickBot="1" x14ac:dyDescent="0.2">
      <c r="B52" s="107" t="s">
        <v>69</v>
      </c>
      <c r="C52" s="108"/>
      <c r="D52" s="37">
        <v>57</v>
      </c>
      <c r="E52" s="37">
        <v>30</v>
      </c>
      <c r="F52" s="37">
        <v>4</v>
      </c>
      <c r="G52" s="37">
        <v>47</v>
      </c>
      <c r="H52" s="37">
        <v>10</v>
      </c>
      <c r="I52" s="37">
        <v>8</v>
      </c>
      <c r="J52" s="37">
        <v>5</v>
      </c>
      <c r="K52" s="37">
        <v>1</v>
      </c>
      <c r="L52" s="37">
        <v>0</v>
      </c>
      <c r="M52" s="37">
        <v>1</v>
      </c>
      <c r="N52" s="37">
        <v>0</v>
      </c>
      <c r="O52" s="37">
        <v>6</v>
      </c>
      <c r="P52" s="37">
        <v>1</v>
      </c>
      <c r="Q52" s="37">
        <v>0</v>
      </c>
      <c r="R52" s="30">
        <f t="shared" si="0"/>
        <v>170</v>
      </c>
      <c r="S52" s="31"/>
      <c r="T52" s="31"/>
      <c r="U52" s="107" t="s">
        <v>69</v>
      </c>
      <c r="V52" s="108"/>
      <c r="W52" s="37">
        <v>0</v>
      </c>
      <c r="X52" s="37">
        <v>0</v>
      </c>
      <c r="Y52" s="37">
        <v>0</v>
      </c>
      <c r="Z52" s="37">
        <v>0</v>
      </c>
      <c r="AA52" s="37">
        <v>1</v>
      </c>
      <c r="AB52" s="37">
        <v>0</v>
      </c>
      <c r="AC52" s="37">
        <v>14</v>
      </c>
      <c r="AD52" s="37">
        <v>7</v>
      </c>
      <c r="AE52" s="29">
        <f t="shared" si="1"/>
        <v>22</v>
      </c>
      <c r="AF52" s="30">
        <f t="shared" si="2"/>
        <v>192</v>
      </c>
    </row>
    <row r="53" spans="2:32" ht="14.25" thickBot="1" x14ac:dyDescent="0.2">
      <c r="B53" s="107" t="s">
        <v>115</v>
      </c>
      <c r="C53" s="108"/>
      <c r="D53" s="37" t="s">
        <v>126</v>
      </c>
      <c r="E53" s="37" t="s">
        <v>126</v>
      </c>
      <c r="F53" s="37" t="s">
        <v>126</v>
      </c>
      <c r="G53" s="37" t="s">
        <v>126</v>
      </c>
      <c r="H53" s="37" t="s">
        <v>126</v>
      </c>
      <c r="I53" s="37" t="s">
        <v>126</v>
      </c>
      <c r="J53" s="37" t="s">
        <v>126</v>
      </c>
      <c r="K53" s="37" t="s">
        <v>126</v>
      </c>
      <c r="L53" s="37" t="s">
        <v>126</v>
      </c>
      <c r="M53" s="37" t="s">
        <v>126</v>
      </c>
      <c r="N53" s="37" t="s">
        <v>126</v>
      </c>
      <c r="O53" s="37" t="s">
        <v>126</v>
      </c>
      <c r="P53" s="37" t="s">
        <v>126</v>
      </c>
      <c r="Q53" s="37" t="s">
        <v>126</v>
      </c>
      <c r="R53" s="74" t="s">
        <v>126</v>
      </c>
      <c r="S53" s="31"/>
      <c r="T53" s="31"/>
      <c r="U53" s="107" t="s">
        <v>115</v>
      </c>
      <c r="V53" s="108"/>
      <c r="W53" s="64" t="s">
        <v>126</v>
      </c>
      <c r="X53" s="19" t="s">
        <v>126</v>
      </c>
      <c r="Y53" s="19" t="s">
        <v>126</v>
      </c>
      <c r="Z53" s="19" t="s">
        <v>126</v>
      </c>
      <c r="AA53" s="19" t="s">
        <v>126</v>
      </c>
      <c r="AB53" s="19" t="s">
        <v>126</v>
      </c>
      <c r="AC53" s="19" t="s">
        <v>126</v>
      </c>
      <c r="AD53" s="19" t="s">
        <v>126</v>
      </c>
      <c r="AE53" s="19" t="s">
        <v>126</v>
      </c>
      <c r="AF53" s="20" t="s">
        <v>126</v>
      </c>
    </row>
    <row r="54" spans="2:32" ht="13.5" customHeight="1" x14ac:dyDescent="0.15">
      <c r="B54" s="102" t="s">
        <v>71</v>
      </c>
      <c r="C54" s="16" t="s">
        <v>72</v>
      </c>
      <c r="D54" s="29">
        <v>1150</v>
      </c>
      <c r="E54" s="29">
        <v>806</v>
      </c>
      <c r="F54" s="29">
        <v>98</v>
      </c>
      <c r="G54" s="29">
        <v>1762</v>
      </c>
      <c r="H54" s="29">
        <v>136</v>
      </c>
      <c r="I54" s="29">
        <v>710</v>
      </c>
      <c r="J54" s="29">
        <v>35</v>
      </c>
      <c r="K54" s="29">
        <v>20</v>
      </c>
      <c r="L54" s="29">
        <v>7</v>
      </c>
      <c r="M54" s="29">
        <v>51</v>
      </c>
      <c r="N54" s="29">
        <v>197</v>
      </c>
      <c r="O54" s="29">
        <v>1</v>
      </c>
      <c r="P54" s="29">
        <v>58</v>
      </c>
      <c r="Q54" s="29">
        <v>0</v>
      </c>
      <c r="R54" s="30">
        <f t="shared" si="0"/>
        <v>5031</v>
      </c>
      <c r="S54" s="31"/>
      <c r="T54" s="31"/>
      <c r="U54" s="102" t="s">
        <v>71</v>
      </c>
      <c r="V54" s="16" t="s">
        <v>72</v>
      </c>
      <c r="W54" s="29">
        <v>0</v>
      </c>
      <c r="X54" s="29">
        <v>0</v>
      </c>
      <c r="Y54" s="29">
        <v>6</v>
      </c>
      <c r="Z54" s="29">
        <v>0</v>
      </c>
      <c r="AA54" s="29">
        <v>15</v>
      </c>
      <c r="AB54" s="29">
        <v>5</v>
      </c>
      <c r="AC54" s="29">
        <v>51</v>
      </c>
      <c r="AD54" s="29">
        <v>49</v>
      </c>
      <c r="AE54" s="29">
        <f t="shared" si="1"/>
        <v>126</v>
      </c>
      <c r="AF54" s="30">
        <f t="shared" si="2"/>
        <v>5157</v>
      </c>
    </row>
    <row r="55" spans="2:32" x14ac:dyDescent="0.15">
      <c r="B55" s="103"/>
      <c r="C55" s="10" t="s">
        <v>73</v>
      </c>
      <c r="D55" s="29">
        <v>1679</v>
      </c>
      <c r="E55" s="29">
        <v>839</v>
      </c>
      <c r="F55" s="29">
        <v>95</v>
      </c>
      <c r="G55" s="29">
        <v>1462</v>
      </c>
      <c r="H55" s="29">
        <v>141</v>
      </c>
      <c r="I55" s="29">
        <v>561</v>
      </c>
      <c r="J55" s="29">
        <v>31</v>
      </c>
      <c r="K55" s="29">
        <v>14</v>
      </c>
      <c r="L55" s="29">
        <v>4</v>
      </c>
      <c r="M55" s="29">
        <v>63</v>
      </c>
      <c r="N55" s="29">
        <v>190</v>
      </c>
      <c r="O55" s="29">
        <v>1</v>
      </c>
      <c r="P55" s="29">
        <v>54</v>
      </c>
      <c r="Q55" s="29">
        <v>0</v>
      </c>
      <c r="R55" s="30">
        <f t="shared" si="0"/>
        <v>5134</v>
      </c>
      <c r="S55" s="31"/>
      <c r="T55" s="31"/>
      <c r="U55" s="103"/>
      <c r="V55" s="10" t="s">
        <v>73</v>
      </c>
      <c r="W55" s="29">
        <v>0</v>
      </c>
      <c r="X55" s="29">
        <v>0</v>
      </c>
      <c r="Y55" s="29">
        <v>10</v>
      </c>
      <c r="Z55" s="29">
        <v>0</v>
      </c>
      <c r="AA55" s="29">
        <v>9</v>
      </c>
      <c r="AB55" s="29">
        <v>5</v>
      </c>
      <c r="AC55" s="29">
        <v>67</v>
      </c>
      <c r="AD55" s="29">
        <v>47</v>
      </c>
      <c r="AE55" s="29">
        <f t="shared" si="1"/>
        <v>138</v>
      </c>
      <c r="AF55" s="30">
        <f t="shared" si="2"/>
        <v>5272</v>
      </c>
    </row>
    <row r="56" spans="2:32" x14ac:dyDescent="0.15">
      <c r="B56" s="103"/>
      <c r="C56" s="15" t="s">
        <v>74</v>
      </c>
      <c r="D56" s="29">
        <v>210</v>
      </c>
      <c r="E56" s="29">
        <v>91</v>
      </c>
      <c r="F56" s="29">
        <v>6</v>
      </c>
      <c r="G56" s="29">
        <v>217</v>
      </c>
      <c r="H56" s="29">
        <v>12</v>
      </c>
      <c r="I56" s="29">
        <v>71</v>
      </c>
      <c r="J56" s="29">
        <v>5</v>
      </c>
      <c r="K56" s="29">
        <v>3</v>
      </c>
      <c r="L56" s="29">
        <v>1</v>
      </c>
      <c r="M56" s="29">
        <v>7</v>
      </c>
      <c r="N56" s="29">
        <v>24</v>
      </c>
      <c r="O56" s="29">
        <v>0</v>
      </c>
      <c r="P56" s="29">
        <v>7</v>
      </c>
      <c r="Q56" s="29">
        <v>1</v>
      </c>
      <c r="R56" s="30">
        <f t="shared" si="0"/>
        <v>655</v>
      </c>
      <c r="S56" s="31"/>
      <c r="T56" s="31"/>
      <c r="U56" s="103"/>
      <c r="V56" s="15" t="s">
        <v>74</v>
      </c>
      <c r="W56" s="29">
        <v>0</v>
      </c>
      <c r="X56" s="29">
        <v>0</v>
      </c>
      <c r="Y56" s="29">
        <v>4</v>
      </c>
      <c r="Z56" s="29">
        <v>0</v>
      </c>
      <c r="AA56" s="29">
        <v>4</v>
      </c>
      <c r="AB56" s="29">
        <v>2</v>
      </c>
      <c r="AC56" s="29">
        <v>8</v>
      </c>
      <c r="AD56" s="29">
        <v>7</v>
      </c>
      <c r="AE56" s="29">
        <f t="shared" si="1"/>
        <v>25</v>
      </c>
      <c r="AF56" s="30">
        <f t="shared" si="2"/>
        <v>680</v>
      </c>
    </row>
    <row r="57" spans="2:32" ht="14.25" thickBot="1" x14ac:dyDescent="0.2">
      <c r="B57" s="104"/>
      <c r="C57" s="32" t="s">
        <v>17</v>
      </c>
      <c r="D57" s="35">
        <f>SUM(D54:D56)</f>
        <v>3039</v>
      </c>
      <c r="E57" s="35">
        <f>SUM(E54:E56)</f>
        <v>1736</v>
      </c>
      <c r="F57" s="35">
        <f t="shared" ref="F57:Q57" si="48">SUM(F54:F56)</f>
        <v>199</v>
      </c>
      <c r="G57" s="35">
        <f t="shared" si="48"/>
        <v>3441</v>
      </c>
      <c r="H57" s="35">
        <f t="shared" si="48"/>
        <v>289</v>
      </c>
      <c r="I57" s="35">
        <f t="shared" si="48"/>
        <v>1342</v>
      </c>
      <c r="J57" s="35">
        <f t="shared" si="48"/>
        <v>71</v>
      </c>
      <c r="K57" s="35">
        <f t="shared" si="48"/>
        <v>37</v>
      </c>
      <c r="L57" s="35">
        <f t="shared" si="48"/>
        <v>12</v>
      </c>
      <c r="M57" s="35">
        <f t="shared" si="48"/>
        <v>121</v>
      </c>
      <c r="N57" s="35">
        <f t="shared" si="48"/>
        <v>411</v>
      </c>
      <c r="O57" s="35">
        <f t="shared" si="48"/>
        <v>2</v>
      </c>
      <c r="P57" s="35">
        <f t="shared" si="48"/>
        <v>119</v>
      </c>
      <c r="Q57" s="35">
        <f t="shared" si="48"/>
        <v>1</v>
      </c>
      <c r="R57" s="36">
        <f t="shared" si="0"/>
        <v>10820</v>
      </c>
      <c r="S57" s="31"/>
      <c r="T57" s="31"/>
      <c r="U57" s="104"/>
      <c r="V57" s="32" t="s">
        <v>17</v>
      </c>
      <c r="W57" s="35">
        <f t="shared" ref="W57" si="49">SUM(W54:W56)</f>
        <v>0</v>
      </c>
      <c r="X57" s="35">
        <f t="shared" ref="X57" si="50">SUM(X54:X56)</f>
        <v>0</v>
      </c>
      <c r="Y57" s="35">
        <f t="shared" ref="Y57" si="51">SUM(Y54:Y56)</f>
        <v>20</v>
      </c>
      <c r="Z57" s="35">
        <f t="shared" ref="Z57" si="52">SUM(Z54:Z56)</f>
        <v>0</v>
      </c>
      <c r="AA57" s="35">
        <f t="shared" ref="AA57" si="53">SUM(AA54:AA56)</f>
        <v>28</v>
      </c>
      <c r="AB57" s="35">
        <f t="shared" ref="AB57" si="54">SUM(AB54:AB56)</f>
        <v>12</v>
      </c>
      <c r="AC57" s="35">
        <f t="shared" ref="AC57" si="55">SUM(AC54:AC56)</f>
        <v>126</v>
      </c>
      <c r="AD57" s="35">
        <f t="shared" ref="AD57" si="56">SUM(AD54:AD56)</f>
        <v>103</v>
      </c>
      <c r="AE57" s="29">
        <f t="shared" si="1"/>
        <v>289</v>
      </c>
      <c r="AF57" s="34">
        <f t="shared" si="2"/>
        <v>11109</v>
      </c>
    </row>
    <row r="58" spans="2:32" ht="14.25" thickBot="1" x14ac:dyDescent="0.2">
      <c r="B58" s="122" t="s">
        <v>75</v>
      </c>
      <c r="C58" s="123"/>
      <c r="D58" s="72">
        <f>D16+D25+D38+D45+D51+D52+D57</f>
        <v>108688</v>
      </c>
      <c r="E58" s="37">
        <f t="shared" ref="E58:Q58" si="57">E16+E25+E38+E45+E51+E52+E57</f>
        <v>85772</v>
      </c>
      <c r="F58" s="37">
        <f t="shared" si="57"/>
        <v>8043</v>
      </c>
      <c r="G58" s="37">
        <f t="shared" si="57"/>
        <v>101982</v>
      </c>
      <c r="H58" s="37">
        <f t="shared" si="57"/>
        <v>17072</v>
      </c>
      <c r="I58" s="37">
        <f t="shared" si="57"/>
        <v>10670</v>
      </c>
      <c r="J58" s="37">
        <f t="shared" si="57"/>
        <v>3744</v>
      </c>
      <c r="K58" s="37">
        <f t="shared" si="57"/>
        <v>1229</v>
      </c>
      <c r="L58" s="37">
        <f t="shared" si="57"/>
        <v>161</v>
      </c>
      <c r="M58" s="37">
        <f t="shared" si="57"/>
        <v>2176</v>
      </c>
      <c r="N58" s="37">
        <f t="shared" si="57"/>
        <v>1674</v>
      </c>
      <c r="O58" s="37">
        <f t="shared" si="57"/>
        <v>1222</v>
      </c>
      <c r="P58" s="37">
        <f t="shared" si="57"/>
        <v>1993</v>
      </c>
      <c r="Q58" s="37">
        <f t="shared" si="57"/>
        <v>151</v>
      </c>
      <c r="R58" s="38">
        <f t="shared" si="0"/>
        <v>344577</v>
      </c>
      <c r="S58" s="31"/>
      <c r="T58" s="31"/>
      <c r="U58" s="122" t="s">
        <v>75</v>
      </c>
      <c r="V58" s="123"/>
      <c r="W58" s="37">
        <f t="shared" ref="W58" si="58">W16+W25+W38+W45+W51+W52+W57</f>
        <v>204</v>
      </c>
      <c r="X58" s="37">
        <f t="shared" ref="X58" si="59">X16+X25+X38+X45+X51+X52+X57</f>
        <v>143</v>
      </c>
      <c r="Y58" s="37">
        <f t="shared" ref="Y58" si="60">Y16+Y25+Y38+Y45+Y51+Y52+Y57</f>
        <v>1869</v>
      </c>
      <c r="Z58" s="37">
        <f t="shared" ref="Z58" si="61">Z16+Z25+Z38+Z45+Z51+Z52+Z57</f>
        <v>3</v>
      </c>
      <c r="AA58" s="37">
        <f t="shared" ref="AA58" si="62">AA16+AA25+AA38+AA45+AA51+AA52+AA57</f>
        <v>1365</v>
      </c>
      <c r="AB58" s="37">
        <f t="shared" ref="AB58" si="63">AB16+AB25+AB38+AB45+AB51+AB52+AB57</f>
        <v>633</v>
      </c>
      <c r="AC58" s="37">
        <f t="shared" ref="AC58" si="64">AC16+AC25+AC38+AC45+AC51+AC52+AC57</f>
        <v>21014</v>
      </c>
      <c r="AD58" s="37">
        <f t="shared" ref="AD58" si="65">AD16+AD25+AD38+AD45+AD51+AD52+AD57</f>
        <v>5095</v>
      </c>
      <c r="AE58" s="37">
        <f>AE16+AE25+AE38+AE45+AE51+AE52+AE57</f>
        <v>30326</v>
      </c>
      <c r="AF58" s="77">
        <f t="shared" si="2"/>
        <v>374903</v>
      </c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8"/>
  <sheetViews>
    <sheetView view="pageBreakPreview" zoomScaleNormal="100" zoomScaleSheetLayoutView="100" workbookViewId="0"/>
  </sheetViews>
  <sheetFormatPr defaultRowHeight="13.5" x14ac:dyDescent="0.15"/>
  <cols>
    <col min="1" max="1" width="2.875" style="22" customWidth="1"/>
    <col min="2" max="2" width="2.75" style="22" bestFit="1" customWidth="1"/>
    <col min="3" max="3" width="24.5" style="22" bestFit="1" customWidth="1"/>
    <col min="4" max="18" width="7.75" style="22" customWidth="1"/>
    <col min="19" max="20" width="2.25" style="22" customWidth="1"/>
    <col min="21" max="21" width="2.75" style="22" bestFit="1" customWidth="1"/>
    <col min="22" max="22" width="24.5" style="22" bestFit="1" customWidth="1"/>
    <col min="23" max="32" width="7.875" style="22" customWidth="1"/>
    <col min="33" max="16384" width="9" style="22"/>
  </cols>
  <sheetData>
    <row r="1" spans="2:32" ht="14.25" thickBot="1" x14ac:dyDescent="0.2">
      <c r="B1" s="22" t="s">
        <v>112</v>
      </c>
    </row>
    <row r="2" spans="2:32" ht="13.5" customHeight="1" x14ac:dyDescent="0.15">
      <c r="B2" s="116" t="s">
        <v>0</v>
      </c>
      <c r="C2" s="117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  <c r="S2" s="1"/>
      <c r="T2" s="1"/>
      <c r="U2" s="116" t="s">
        <v>0</v>
      </c>
      <c r="V2" s="117"/>
      <c r="W2" s="109" t="s">
        <v>2</v>
      </c>
      <c r="X2" s="110"/>
      <c r="Y2" s="110"/>
      <c r="Z2" s="110"/>
      <c r="AA2" s="110"/>
      <c r="AB2" s="110"/>
      <c r="AC2" s="110"/>
      <c r="AD2" s="110"/>
      <c r="AE2" s="111"/>
      <c r="AF2" s="112" t="s">
        <v>134</v>
      </c>
    </row>
    <row r="3" spans="2:32" ht="48.75" thickBot="1" x14ac:dyDescent="0.2">
      <c r="B3" s="118"/>
      <c r="C3" s="119"/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5"/>
      <c r="T3" s="5"/>
      <c r="U3" s="118"/>
      <c r="V3" s="119"/>
      <c r="W3" s="2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116</v>
      </c>
      <c r="AC3" s="86" t="s">
        <v>135</v>
      </c>
      <c r="AD3" s="41" t="s">
        <v>24</v>
      </c>
      <c r="AE3" s="3" t="s">
        <v>17</v>
      </c>
      <c r="AF3" s="113"/>
    </row>
    <row r="4" spans="2:32" ht="13.5" customHeight="1" x14ac:dyDescent="0.15">
      <c r="B4" s="114" t="s">
        <v>25</v>
      </c>
      <c r="C4" s="6" t="s">
        <v>26</v>
      </c>
      <c r="D4" s="7">
        <v>17734</v>
      </c>
      <c r="E4" s="7">
        <v>14675</v>
      </c>
      <c r="F4" s="7">
        <v>2201</v>
      </c>
      <c r="G4" s="7">
        <v>12136</v>
      </c>
      <c r="H4" s="7">
        <v>3890</v>
      </c>
      <c r="I4" s="7">
        <v>755</v>
      </c>
      <c r="J4" s="7">
        <v>116</v>
      </c>
      <c r="K4" s="7">
        <v>41</v>
      </c>
      <c r="L4" s="7">
        <v>14</v>
      </c>
      <c r="M4" s="7">
        <v>212</v>
      </c>
      <c r="N4" s="7">
        <v>123</v>
      </c>
      <c r="O4" s="7">
        <v>10</v>
      </c>
      <c r="P4" s="7">
        <v>256</v>
      </c>
      <c r="Q4" s="7">
        <v>3</v>
      </c>
      <c r="R4" s="8">
        <f>SUM(D4:Q4)</f>
        <v>52166</v>
      </c>
      <c r="S4" s="9"/>
      <c r="T4" s="9"/>
      <c r="U4" s="114" t="s">
        <v>25</v>
      </c>
      <c r="V4" s="6" t="s">
        <v>26</v>
      </c>
      <c r="W4" s="7">
        <v>5</v>
      </c>
      <c r="X4" s="7">
        <v>8</v>
      </c>
      <c r="Y4" s="7">
        <v>79</v>
      </c>
      <c r="Z4" s="7">
        <v>1</v>
      </c>
      <c r="AA4" s="7">
        <v>35</v>
      </c>
      <c r="AB4" s="7">
        <v>34</v>
      </c>
      <c r="AC4" s="7">
        <v>1720</v>
      </c>
      <c r="AD4" s="7">
        <v>530</v>
      </c>
      <c r="AE4" s="7">
        <f>SUM(W4:AD4)</f>
        <v>2412</v>
      </c>
      <c r="AF4" s="8">
        <f>R4+AE4</f>
        <v>54578</v>
      </c>
    </row>
    <row r="5" spans="2:32" x14ac:dyDescent="0.15">
      <c r="B5" s="103"/>
      <c r="C5" s="10" t="s">
        <v>27</v>
      </c>
      <c r="D5" s="7" t="s">
        <v>132</v>
      </c>
      <c r="E5" s="7" t="s">
        <v>126</v>
      </c>
      <c r="F5" s="7" t="s">
        <v>126</v>
      </c>
      <c r="G5" s="7" t="s">
        <v>126</v>
      </c>
      <c r="H5" s="7" t="s">
        <v>126</v>
      </c>
      <c r="I5" s="7" t="s">
        <v>126</v>
      </c>
      <c r="J5" s="7" t="s">
        <v>126</v>
      </c>
      <c r="K5" s="7" t="s">
        <v>126</v>
      </c>
      <c r="L5" s="7" t="s">
        <v>126</v>
      </c>
      <c r="M5" s="7" t="s">
        <v>126</v>
      </c>
      <c r="N5" s="7" t="s">
        <v>126</v>
      </c>
      <c r="O5" s="7" t="s">
        <v>126</v>
      </c>
      <c r="P5" s="7" t="s">
        <v>126</v>
      </c>
      <c r="Q5" s="7" t="s">
        <v>126</v>
      </c>
      <c r="R5" s="8" t="s">
        <v>126</v>
      </c>
      <c r="S5" s="9"/>
      <c r="T5" s="9"/>
      <c r="U5" s="103"/>
      <c r="V5" s="10" t="s">
        <v>27</v>
      </c>
      <c r="W5" s="7" t="s">
        <v>126</v>
      </c>
      <c r="X5" s="7" t="s">
        <v>126</v>
      </c>
      <c r="Y5" s="7" t="s">
        <v>126</v>
      </c>
      <c r="Z5" s="7" t="s">
        <v>126</v>
      </c>
      <c r="AA5" s="7" t="s">
        <v>126</v>
      </c>
      <c r="AB5" s="7" t="s">
        <v>126</v>
      </c>
      <c r="AC5" s="7" t="s">
        <v>126</v>
      </c>
      <c r="AD5" s="7" t="s">
        <v>126</v>
      </c>
      <c r="AE5" s="7" t="s">
        <v>126</v>
      </c>
      <c r="AF5" s="73" t="s">
        <v>126</v>
      </c>
    </row>
    <row r="6" spans="2:32" x14ac:dyDescent="0.15">
      <c r="B6" s="103"/>
      <c r="C6" s="10" t="s">
        <v>28</v>
      </c>
      <c r="D6" s="7">
        <v>9</v>
      </c>
      <c r="E6" s="7">
        <v>8</v>
      </c>
      <c r="F6" s="7">
        <v>2</v>
      </c>
      <c r="G6" s="7">
        <v>31</v>
      </c>
      <c r="H6" s="7">
        <v>0</v>
      </c>
      <c r="I6" s="7">
        <v>10</v>
      </c>
      <c r="J6" s="7">
        <v>16</v>
      </c>
      <c r="K6" s="7">
        <v>5</v>
      </c>
      <c r="L6" s="7">
        <v>0</v>
      </c>
      <c r="M6" s="7">
        <v>2</v>
      </c>
      <c r="N6" s="7">
        <v>1</v>
      </c>
      <c r="O6" s="7">
        <v>37</v>
      </c>
      <c r="P6" s="7">
        <v>0</v>
      </c>
      <c r="Q6" s="7">
        <v>13</v>
      </c>
      <c r="R6" s="8">
        <f>SUM(D6:Q6)</f>
        <v>134</v>
      </c>
      <c r="S6" s="9"/>
      <c r="T6" s="9"/>
      <c r="U6" s="103"/>
      <c r="V6" s="10" t="s">
        <v>28</v>
      </c>
      <c r="W6" s="7">
        <v>0</v>
      </c>
      <c r="X6" s="7">
        <v>5</v>
      </c>
      <c r="Y6" s="7">
        <v>1</v>
      </c>
      <c r="Z6" s="7">
        <v>0</v>
      </c>
      <c r="AA6" s="7">
        <v>15</v>
      </c>
      <c r="AB6" s="7">
        <v>6</v>
      </c>
      <c r="AC6" s="7">
        <v>6</v>
      </c>
      <c r="AD6" s="7">
        <v>3</v>
      </c>
      <c r="AE6" s="7">
        <f>SUM(W6:AD6)</f>
        <v>36</v>
      </c>
      <c r="AF6" s="8">
        <f t="shared" ref="AF6" si="0">R6+AE6</f>
        <v>170</v>
      </c>
    </row>
    <row r="7" spans="2:32" x14ac:dyDescent="0.15">
      <c r="B7" s="103"/>
      <c r="C7" s="10" t="s">
        <v>29</v>
      </c>
      <c r="D7" s="7" t="s">
        <v>126</v>
      </c>
      <c r="E7" s="7" t="s">
        <v>126</v>
      </c>
      <c r="F7" s="7" t="s">
        <v>126</v>
      </c>
      <c r="G7" s="7" t="s">
        <v>126</v>
      </c>
      <c r="H7" s="7" t="s">
        <v>126</v>
      </c>
      <c r="I7" s="7" t="s">
        <v>126</v>
      </c>
      <c r="J7" s="7" t="s">
        <v>126</v>
      </c>
      <c r="K7" s="7" t="s">
        <v>126</v>
      </c>
      <c r="L7" s="7" t="s">
        <v>126</v>
      </c>
      <c r="M7" s="7" t="s">
        <v>126</v>
      </c>
      <c r="N7" s="7" t="s">
        <v>126</v>
      </c>
      <c r="O7" s="7" t="s">
        <v>126</v>
      </c>
      <c r="P7" s="7" t="s">
        <v>126</v>
      </c>
      <c r="Q7" s="7" t="s">
        <v>126</v>
      </c>
      <c r="R7" s="8" t="s">
        <v>126</v>
      </c>
      <c r="S7" s="9"/>
      <c r="T7" s="9"/>
      <c r="U7" s="103"/>
      <c r="V7" s="10" t="s">
        <v>29</v>
      </c>
      <c r="W7" s="7" t="s">
        <v>126</v>
      </c>
      <c r="X7" s="7" t="s">
        <v>126</v>
      </c>
      <c r="Y7" s="7" t="s">
        <v>126</v>
      </c>
      <c r="Z7" s="7" t="s">
        <v>126</v>
      </c>
      <c r="AA7" s="7" t="s">
        <v>126</v>
      </c>
      <c r="AB7" s="7" t="s">
        <v>126</v>
      </c>
      <c r="AC7" s="7" t="s">
        <v>126</v>
      </c>
      <c r="AD7" s="7" t="s">
        <v>126</v>
      </c>
      <c r="AE7" s="7" t="s">
        <v>126</v>
      </c>
      <c r="AF7" s="73" t="s">
        <v>126</v>
      </c>
    </row>
    <row r="8" spans="2:32" x14ac:dyDescent="0.15">
      <c r="B8" s="103"/>
      <c r="C8" s="10" t="s">
        <v>117</v>
      </c>
      <c r="D8" s="7">
        <v>23</v>
      </c>
      <c r="E8" s="7">
        <v>20</v>
      </c>
      <c r="F8" s="7">
        <v>3</v>
      </c>
      <c r="G8" s="7">
        <v>59</v>
      </c>
      <c r="H8" s="7">
        <v>4</v>
      </c>
      <c r="I8" s="7">
        <v>48</v>
      </c>
      <c r="J8" s="7">
        <v>41</v>
      </c>
      <c r="K8" s="7">
        <v>20</v>
      </c>
      <c r="L8" s="7">
        <v>1</v>
      </c>
      <c r="M8" s="7">
        <v>4</v>
      </c>
      <c r="N8" s="7">
        <v>3</v>
      </c>
      <c r="O8" s="7">
        <v>12</v>
      </c>
      <c r="P8" s="7">
        <v>0</v>
      </c>
      <c r="Q8" s="7">
        <v>0</v>
      </c>
      <c r="R8" s="8">
        <f>SUM(D8:Q8)</f>
        <v>238</v>
      </c>
      <c r="S8" s="9"/>
      <c r="T8" s="9"/>
      <c r="U8" s="103"/>
      <c r="V8" s="10" t="s">
        <v>118</v>
      </c>
      <c r="W8" s="7">
        <v>0</v>
      </c>
      <c r="X8" s="7">
        <v>1</v>
      </c>
      <c r="Y8" s="7">
        <v>4</v>
      </c>
      <c r="Z8" s="7">
        <v>0</v>
      </c>
      <c r="AA8" s="7">
        <v>14</v>
      </c>
      <c r="AB8" s="7">
        <v>18</v>
      </c>
      <c r="AC8" s="7">
        <v>15</v>
      </c>
      <c r="AD8" s="7">
        <v>5</v>
      </c>
      <c r="AE8" s="7">
        <f>SUM(W8:AD8)</f>
        <v>57</v>
      </c>
      <c r="AF8" s="8">
        <v>295</v>
      </c>
    </row>
    <row r="9" spans="2:32" x14ac:dyDescent="0.15">
      <c r="B9" s="103"/>
      <c r="C9" s="10" t="s">
        <v>119</v>
      </c>
      <c r="D9" s="7">
        <v>25</v>
      </c>
      <c r="E9" s="7">
        <v>11</v>
      </c>
      <c r="F9" s="7">
        <v>1</v>
      </c>
      <c r="G9" s="7">
        <v>71</v>
      </c>
      <c r="H9" s="7">
        <v>1</v>
      </c>
      <c r="I9" s="7">
        <v>47</v>
      </c>
      <c r="J9" s="7">
        <v>96</v>
      </c>
      <c r="K9" s="7">
        <v>11</v>
      </c>
      <c r="L9" s="7">
        <v>1</v>
      </c>
      <c r="M9" s="7">
        <v>7</v>
      </c>
      <c r="N9" s="7">
        <v>1</v>
      </c>
      <c r="O9" s="7">
        <v>52</v>
      </c>
      <c r="P9" s="7">
        <v>1</v>
      </c>
      <c r="Q9" s="7">
        <v>8</v>
      </c>
      <c r="R9" s="8">
        <f>SUM(D9:Q9)</f>
        <v>333</v>
      </c>
      <c r="S9" s="9"/>
      <c r="T9" s="9"/>
      <c r="U9" s="103"/>
      <c r="V9" s="10" t="s">
        <v>119</v>
      </c>
      <c r="W9" s="7">
        <v>0</v>
      </c>
      <c r="X9" s="7">
        <v>4</v>
      </c>
      <c r="Y9" s="7">
        <v>2</v>
      </c>
      <c r="Z9" s="7">
        <v>0</v>
      </c>
      <c r="AA9" s="7">
        <v>36</v>
      </c>
      <c r="AB9" s="7">
        <v>10</v>
      </c>
      <c r="AC9" s="7">
        <v>25</v>
      </c>
      <c r="AD9" s="7">
        <v>21</v>
      </c>
      <c r="AE9" s="7">
        <f>SUM(W9:AD9)</f>
        <v>98</v>
      </c>
      <c r="AF9" s="8">
        <v>431</v>
      </c>
    </row>
    <row r="10" spans="2:32" x14ac:dyDescent="0.15">
      <c r="B10" s="103"/>
      <c r="C10" s="10" t="s">
        <v>32</v>
      </c>
      <c r="D10" s="7" t="s">
        <v>126</v>
      </c>
      <c r="E10" s="7" t="s">
        <v>126</v>
      </c>
      <c r="F10" s="7" t="s">
        <v>126</v>
      </c>
      <c r="G10" s="7" t="s">
        <v>126</v>
      </c>
      <c r="H10" s="7" t="s">
        <v>126</v>
      </c>
      <c r="I10" s="7" t="s">
        <v>126</v>
      </c>
      <c r="J10" s="7" t="s">
        <v>126</v>
      </c>
      <c r="K10" s="7" t="s">
        <v>126</v>
      </c>
      <c r="L10" s="7" t="s">
        <v>126</v>
      </c>
      <c r="M10" s="7" t="s">
        <v>126</v>
      </c>
      <c r="N10" s="7" t="s">
        <v>126</v>
      </c>
      <c r="O10" s="7" t="s">
        <v>126</v>
      </c>
      <c r="P10" s="7" t="s">
        <v>126</v>
      </c>
      <c r="Q10" s="7" t="s">
        <v>126</v>
      </c>
      <c r="R10" s="8" t="s">
        <v>126</v>
      </c>
      <c r="S10" s="9"/>
      <c r="T10" s="9"/>
      <c r="U10" s="103"/>
      <c r="V10" s="10" t="s">
        <v>32</v>
      </c>
      <c r="W10" s="7" t="s">
        <v>126</v>
      </c>
      <c r="X10" s="7" t="s">
        <v>126</v>
      </c>
      <c r="Y10" s="7" t="s">
        <v>126</v>
      </c>
      <c r="Z10" s="7" t="s">
        <v>126</v>
      </c>
      <c r="AA10" s="7" t="s">
        <v>126</v>
      </c>
      <c r="AB10" s="7" t="s">
        <v>126</v>
      </c>
      <c r="AC10" s="7" t="s">
        <v>126</v>
      </c>
      <c r="AD10" s="7" t="s">
        <v>126</v>
      </c>
      <c r="AE10" s="7" t="s">
        <v>126</v>
      </c>
      <c r="AF10" s="73" t="s">
        <v>126</v>
      </c>
    </row>
    <row r="11" spans="2:32" x14ac:dyDescent="0.15">
      <c r="B11" s="103"/>
      <c r="C11" s="10" t="s">
        <v>33</v>
      </c>
      <c r="D11" s="7" t="s">
        <v>126</v>
      </c>
      <c r="E11" s="7" t="s">
        <v>126</v>
      </c>
      <c r="F11" s="7" t="s">
        <v>126</v>
      </c>
      <c r="G11" s="7" t="s">
        <v>126</v>
      </c>
      <c r="H11" s="7" t="s">
        <v>126</v>
      </c>
      <c r="I11" s="7" t="s">
        <v>126</v>
      </c>
      <c r="J11" s="7" t="s">
        <v>126</v>
      </c>
      <c r="K11" s="7" t="s">
        <v>126</v>
      </c>
      <c r="L11" s="7" t="s">
        <v>126</v>
      </c>
      <c r="M11" s="7" t="s">
        <v>126</v>
      </c>
      <c r="N11" s="7" t="s">
        <v>126</v>
      </c>
      <c r="O11" s="7" t="s">
        <v>126</v>
      </c>
      <c r="P11" s="7" t="s">
        <v>126</v>
      </c>
      <c r="Q11" s="7" t="s">
        <v>126</v>
      </c>
      <c r="R11" s="8" t="s">
        <v>126</v>
      </c>
      <c r="S11" s="9"/>
      <c r="T11" s="9"/>
      <c r="U11" s="103"/>
      <c r="V11" s="10" t="s">
        <v>33</v>
      </c>
      <c r="W11" s="7" t="s">
        <v>126</v>
      </c>
      <c r="X11" s="7" t="s">
        <v>126</v>
      </c>
      <c r="Y11" s="7" t="s">
        <v>126</v>
      </c>
      <c r="Z11" s="7" t="s">
        <v>126</v>
      </c>
      <c r="AA11" s="7" t="s">
        <v>126</v>
      </c>
      <c r="AB11" s="7" t="s">
        <v>126</v>
      </c>
      <c r="AC11" s="7" t="s">
        <v>126</v>
      </c>
      <c r="AD11" s="7" t="s">
        <v>126</v>
      </c>
      <c r="AE11" s="7" t="s">
        <v>126</v>
      </c>
      <c r="AF11" s="73" t="s">
        <v>126</v>
      </c>
    </row>
    <row r="12" spans="2:32" x14ac:dyDescent="0.15">
      <c r="B12" s="103"/>
      <c r="C12" s="10" t="s">
        <v>34</v>
      </c>
      <c r="D12" s="7">
        <v>54</v>
      </c>
      <c r="E12" s="7">
        <v>46</v>
      </c>
      <c r="F12" s="7">
        <v>9</v>
      </c>
      <c r="G12" s="7">
        <v>58</v>
      </c>
      <c r="H12" s="7">
        <v>8</v>
      </c>
      <c r="I12" s="7">
        <v>19</v>
      </c>
      <c r="J12" s="7">
        <v>17</v>
      </c>
      <c r="K12" s="7">
        <v>6</v>
      </c>
      <c r="L12" s="7">
        <v>0</v>
      </c>
      <c r="M12" s="7">
        <v>1</v>
      </c>
      <c r="N12" s="7">
        <v>1</v>
      </c>
      <c r="O12" s="7">
        <v>6</v>
      </c>
      <c r="P12" s="7">
        <v>2</v>
      </c>
      <c r="Q12" s="7">
        <v>0</v>
      </c>
      <c r="R12" s="8">
        <f>SUM(D12:Q12)</f>
        <v>227</v>
      </c>
      <c r="S12" s="9"/>
      <c r="T12" s="9"/>
      <c r="U12" s="103"/>
      <c r="V12" s="10" t="s">
        <v>34</v>
      </c>
      <c r="W12" s="7">
        <v>0</v>
      </c>
      <c r="X12" s="7">
        <v>0</v>
      </c>
      <c r="Y12" s="7">
        <v>4</v>
      </c>
      <c r="Z12" s="7">
        <v>0</v>
      </c>
      <c r="AA12" s="7">
        <v>5</v>
      </c>
      <c r="AB12" s="7">
        <v>3</v>
      </c>
      <c r="AC12" s="7">
        <v>13</v>
      </c>
      <c r="AD12" s="7">
        <v>3</v>
      </c>
      <c r="AE12" s="7">
        <f>SUM(W12:AD12)</f>
        <v>28</v>
      </c>
      <c r="AF12" s="8">
        <f t="shared" ref="AF12:AF57" si="1">R12+AE12</f>
        <v>255</v>
      </c>
    </row>
    <row r="13" spans="2:32" x14ac:dyDescent="0.15">
      <c r="B13" s="103"/>
      <c r="C13" s="10" t="s">
        <v>35</v>
      </c>
      <c r="D13" s="7">
        <v>6</v>
      </c>
      <c r="E13" s="7">
        <v>12</v>
      </c>
      <c r="F13" s="7">
        <v>2</v>
      </c>
      <c r="G13" s="7">
        <v>23</v>
      </c>
      <c r="H13" s="7">
        <v>3</v>
      </c>
      <c r="I13" s="7">
        <v>7</v>
      </c>
      <c r="J13" s="7">
        <v>4</v>
      </c>
      <c r="K13" s="7">
        <v>0</v>
      </c>
      <c r="L13" s="7">
        <v>0</v>
      </c>
      <c r="M13" s="7">
        <v>1</v>
      </c>
      <c r="N13" s="7">
        <v>0</v>
      </c>
      <c r="O13" s="7">
        <v>3</v>
      </c>
      <c r="P13" s="7">
        <v>0</v>
      </c>
      <c r="Q13" s="7">
        <v>0</v>
      </c>
      <c r="R13" s="8">
        <f>SUM(D13:Q13)</f>
        <v>61</v>
      </c>
      <c r="S13" s="9"/>
      <c r="T13" s="9"/>
      <c r="U13" s="103"/>
      <c r="V13" s="10" t="s">
        <v>35</v>
      </c>
      <c r="W13" s="7">
        <v>0</v>
      </c>
      <c r="X13" s="7">
        <v>0</v>
      </c>
      <c r="Y13" s="7">
        <v>1</v>
      </c>
      <c r="Z13" s="7">
        <v>0</v>
      </c>
      <c r="AA13" s="7">
        <v>1</v>
      </c>
      <c r="AB13" s="7">
        <v>0</v>
      </c>
      <c r="AC13" s="7">
        <v>5</v>
      </c>
      <c r="AD13" s="7">
        <v>1</v>
      </c>
      <c r="AE13" s="7">
        <f>SUM(W13:AD13)</f>
        <v>8</v>
      </c>
      <c r="AF13" s="8">
        <f t="shared" si="1"/>
        <v>69</v>
      </c>
    </row>
    <row r="14" spans="2:32" x14ac:dyDescent="0.15">
      <c r="B14" s="103"/>
      <c r="C14" s="10" t="s">
        <v>36</v>
      </c>
      <c r="D14" s="7">
        <v>156</v>
      </c>
      <c r="E14" s="7">
        <v>137</v>
      </c>
      <c r="F14" s="7">
        <v>46</v>
      </c>
      <c r="G14" s="7">
        <v>413</v>
      </c>
      <c r="H14" s="7">
        <v>19</v>
      </c>
      <c r="I14" s="7">
        <v>202</v>
      </c>
      <c r="J14" s="7">
        <v>359</v>
      </c>
      <c r="K14" s="7">
        <v>102</v>
      </c>
      <c r="L14" s="7">
        <v>1</v>
      </c>
      <c r="M14" s="7">
        <v>33</v>
      </c>
      <c r="N14" s="7">
        <v>8</v>
      </c>
      <c r="O14" s="7">
        <v>153</v>
      </c>
      <c r="P14" s="7">
        <v>14</v>
      </c>
      <c r="Q14" s="7">
        <v>5</v>
      </c>
      <c r="R14" s="8">
        <f>SUM(D14:Q14)</f>
        <v>1648</v>
      </c>
      <c r="S14" s="9"/>
      <c r="T14" s="9"/>
      <c r="U14" s="103"/>
      <c r="V14" s="10" t="s">
        <v>36</v>
      </c>
      <c r="W14" s="7">
        <v>3</v>
      </c>
      <c r="X14" s="7">
        <v>6</v>
      </c>
      <c r="Y14" s="7">
        <v>24</v>
      </c>
      <c r="Z14" s="7">
        <v>0</v>
      </c>
      <c r="AA14" s="7">
        <v>47</v>
      </c>
      <c r="AB14" s="7">
        <v>24</v>
      </c>
      <c r="AC14" s="7">
        <v>101</v>
      </c>
      <c r="AD14" s="7">
        <v>27</v>
      </c>
      <c r="AE14" s="7">
        <f>SUM(W14:AD14)</f>
        <v>232</v>
      </c>
      <c r="AF14" s="8">
        <f t="shared" si="1"/>
        <v>1880</v>
      </c>
    </row>
    <row r="15" spans="2:32" x14ac:dyDescent="0.15">
      <c r="B15" s="103"/>
      <c r="C15" s="10" t="s">
        <v>37</v>
      </c>
      <c r="D15" s="7" t="s">
        <v>126</v>
      </c>
      <c r="E15" s="7" t="s">
        <v>126</v>
      </c>
      <c r="F15" s="7" t="s">
        <v>126</v>
      </c>
      <c r="G15" s="7" t="s">
        <v>126</v>
      </c>
      <c r="H15" s="7" t="s">
        <v>126</v>
      </c>
      <c r="I15" s="7" t="s">
        <v>126</v>
      </c>
      <c r="J15" s="7" t="s">
        <v>126</v>
      </c>
      <c r="K15" s="7" t="s">
        <v>126</v>
      </c>
      <c r="L15" s="7" t="s">
        <v>126</v>
      </c>
      <c r="M15" s="7" t="s">
        <v>126</v>
      </c>
      <c r="N15" s="7" t="s">
        <v>126</v>
      </c>
      <c r="O15" s="7" t="s">
        <v>126</v>
      </c>
      <c r="P15" s="7" t="s">
        <v>126</v>
      </c>
      <c r="Q15" s="7" t="s">
        <v>126</v>
      </c>
      <c r="R15" s="67" t="s">
        <v>126</v>
      </c>
      <c r="S15" s="9"/>
      <c r="T15" s="9"/>
      <c r="U15" s="103"/>
      <c r="V15" s="10" t="s">
        <v>37</v>
      </c>
      <c r="W15" s="7" t="s">
        <v>126</v>
      </c>
      <c r="X15" s="7" t="s">
        <v>126</v>
      </c>
      <c r="Y15" s="7" t="s">
        <v>126</v>
      </c>
      <c r="Z15" s="7" t="s">
        <v>126</v>
      </c>
      <c r="AA15" s="7" t="s">
        <v>126</v>
      </c>
      <c r="AB15" s="7" t="s">
        <v>126</v>
      </c>
      <c r="AC15" s="7" t="s">
        <v>126</v>
      </c>
      <c r="AD15" s="7" t="s">
        <v>126</v>
      </c>
      <c r="AE15" s="7" t="s">
        <v>126</v>
      </c>
      <c r="AF15" s="8" t="s">
        <v>126</v>
      </c>
    </row>
    <row r="16" spans="2:32" ht="14.25" thickBot="1" x14ac:dyDescent="0.2">
      <c r="B16" s="115"/>
      <c r="C16" s="11" t="s">
        <v>17</v>
      </c>
      <c r="D16" s="12">
        <f>SUM(D4:D15)</f>
        <v>18007</v>
      </c>
      <c r="E16" s="12">
        <f>SUM(E4:E15)</f>
        <v>14909</v>
      </c>
      <c r="F16" s="12">
        <f t="shared" ref="F16:Q16" si="2">SUM(F4:F15)</f>
        <v>2264</v>
      </c>
      <c r="G16" s="12">
        <f t="shared" si="2"/>
        <v>12791</v>
      </c>
      <c r="H16" s="12">
        <f t="shared" si="2"/>
        <v>3925</v>
      </c>
      <c r="I16" s="12">
        <f t="shared" si="2"/>
        <v>1088</v>
      </c>
      <c r="J16" s="12">
        <f t="shared" si="2"/>
        <v>649</v>
      </c>
      <c r="K16" s="12">
        <f t="shared" si="2"/>
        <v>185</v>
      </c>
      <c r="L16" s="12">
        <f t="shared" si="2"/>
        <v>17</v>
      </c>
      <c r="M16" s="12">
        <f t="shared" si="2"/>
        <v>260</v>
      </c>
      <c r="N16" s="12">
        <f t="shared" si="2"/>
        <v>137</v>
      </c>
      <c r="O16" s="12">
        <f t="shared" si="2"/>
        <v>273</v>
      </c>
      <c r="P16" s="12">
        <f t="shared" si="2"/>
        <v>273</v>
      </c>
      <c r="Q16" s="12">
        <f t="shared" si="2"/>
        <v>29</v>
      </c>
      <c r="R16" s="13">
        <f>SUM(D16:Q16)</f>
        <v>54807</v>
      </c>
      <c r="S16" s="9"/>
      <c r="T16" s="9"/>
      <c r="U16" s="115"/>
      <c r="V16" s="11" t="s">
        <v>17</v>
      </c>
      <c r="W16" s="12">
        <f t="shared" ref="W16" si="3">SUM(W4:W15)</f>
        <v>8</v>
      </c>
      <c r="X16" s="12">
        <f t="shared" ref="X16" si="4">SUM(X4:X15)</f>
        <v>24</v>
      </c>
      <c r="Y16" s="12">
        <f t="shared" ref="Y16" si="5">SUM(Y4:Y15)</f>
        <v>115</v>
      </c>
      <c r="Z16" s="12">
        <f t="shared" ref="Z16" si="6">SUM(Z4:Z15)</f>
        <v>1</v>
      </c>
      <c r="AA16" s="12">
        <f t="shared" ref="AA16" si="7">SUM(AA4:AA15)</f>
        <v>153</v>
      </c>
      <c r="AB16" s="12">
        <f t="shared" ref="AB16" si="8">SUM(AB4:AB15)</f>
        <v>95</v>
      </c>
      <c r="AC16" s="12">
        <f t="shared" ref="AC16" si="9">SUM(AC4:AC15)</f>
        <v>1885</v>
      </c>
      <c r="AD16" s="12">
        <f t="shared" ref="AD16" si="10">SUM(AD4:AD15)</f>
        <v>590</v>
      </c>
      <c r="AE16" s="12">
        <f>SUM(W16:AD16)</f>
        <v>2871</v>
      </c>
      <c r="AF16" s="13">
        <f t="shared" si="1"/>
        <v>57678</v>
      </c>
    </row>
    <row r="17" spans="2:32" ht="13.5" customHeight="1" x14ac:dyDescent="0.15">
      <c r="B17" s="102" t="s">
        <v>38</v>
      </c>
      <c r="C17" s="14" t="s">
        <v>39</v>
      </c>
      <c r="D17" s="7">
        <v>343</v>
      </c>
      <c r="E17" s="7">
        <v>237</v>
      </c>
      <c r="F17" s="7">
        <v>48</v>
      </c>
      <c r="G17" s="7">
        <v>262</v>
      </c>
      <c r="H17" s="7">
        <v>67</v>
      </c>
      <c r="I17" s="7">
        <v>42</v>
      </c>
      <c r="J17" s="7">
        <v>26</v>
      </c>
      <c r="K17" s="7">
        <v>4</v>
      </c>
      <c r="L17" s="7">
        <v>1</v>
      </c>
      <c r="M17" s="7">
        <v>9</v>
      </c>
      <c r="N17" s="7">
        <v>7</v>
      </c>
      <c r="O17" s="7">
        <v>10</v>
      </c>
      <c r="P17" s="7">
        <v>8</v>
      </c>
      <c r="Q17" s="7">
        <v>1</v>
      </c>
      <c r="R17" s="8">
        <f>SUM(D17:Q17)</f>
        <v>1065</v>
      </c>
      <c r="S17" s="9"/>
      <c r="T17" s="9"/>
      <c r="U17" s="102" t="s">
        <v>38</v>
      </c>
      <c r="V17" s="14" t="s">
        <v>39</v>
      </c>
      <c r="W17" s="7">
        <v>2</v>
      </c>
      <c r="X17" s="7">
        <v>2</v>
      </c>
      <c r="Y17" s="7">
        <v>6</v>
      </c>
      <c r="Z17" s="7">
        <v>0</v>
      </c>
      <c r="AA17" s="7">
        <v>9</v>
      </c>
      <c r="AB17" s="7">
        <v>2</v>
      </c>
      <c r="AC17" s="7">
        <v>36</v>
      </c>
      <c r="AD17" s="7">
        <v>12</v>
      </c>
      <c r="AE17" s="7">
        <f>SUM(W17:AD17)</f>
        <v>69</v>
      </c>
      <c r="AF17" s="8">
        <f t="shared" si="1"/>
        <v>1134</v>
      </c>
    </row>
    <row r="18" spans="2:32" x14ac:dyDescent="0.15">
      <c r="B18" s="103"/>
      <c r="C18" s="15" t="s">
        <v>40</v>
      </c>
      <c r="D18" s="7">
        <v>1</v>
      </c>
      <c r="E18" s="7">
        <v>1</v>
      </c>
      <c r="F18" s="7">
        <v>2</v>
      </c>
      <c r="G18" s="7">
        <v>14</v>
      </c>
      <c r="H18" s="7">
        <v>2</v>
      </c>
      <c r="I18" s="7">
        <v>3</v>
      </c>
      <c r="J18" s="7">
        <v>1</v>
      </c>
      <c r="K18" s="7">
        <v>0</v>
      </c>
      <c r="L18" s="7">
        <v>0</v>
      </c>
      <c r="M18" s="7">
        <v>0</v>
      </c>
      <c r="N18" s="7">
        <v>1</v>
      </c>
      <c r="O18" s="7">
        <v>4</v>
      </c>
      <c r="P18" s="7">
        <v>1</v>
      </c>
      <c r="Q18" s="7">
        <v>0</v>
      </c>
      <c r="R18" s="8">
        <f>SUM(D18:Q18)</f>
        <v>30</v>
      </c>
      <c r="S18" s="9"/>
      <c r="T18" s="9"/>
      <c r="U18" s="103"/>
      <c r="V18" s="15" t="s">
        <v>40</v>
      </c>
      <c r="W18" s="7">
        <v>0</v>
      </c>
      <c r="X18" s="7">
        <v>2</v>
      </c>
      <c r="Y18" s="7">
        <v>0</v>
      </c>
      <c r="Z18" s="7">
        <v>0</v>
      </c>
      <c r="AA18" s="7">
        <v>7</v>
      </c>
      <c r="AB18" s="7">
        <v>0</v>
      </c>
      <c r="AC18" s="7">
        <v>1</v>
      </c>
      <c r="AD18" s="7">
        <v>1</v>
      </c>
      <c r="AE18" s="7">
        <f>SUM(W18:AD18)</f>
        <v>11</v>
      </c>
      <c r="AF18" s="8">
        <f t="shared" si="1"/>
        <v>41</v>
      </c>
    </row>
    <row r="19" spans="2:32" x14ac:dyDescent="0.15">
      <c r="B19" s="103"/>
      <c r="C19" s="15" t="s">
        <v>41</v>
      </c>
      <c r="D19" s="7">
        <v>105</v>
      </c>
      <c r="E19" s="7">
        <v>68</v>
      </c>
      <c r="F19" s="7">
        <v>15</v>
      </c>
      <c r="G19" s="7">
        <v>153</v>
      </c>
      <c r="H19" s="7">
        <v>12</v>
      </c>
      <c r="I19" s="7">
        <v>39</v>
      </c>
      <c r="J19" s="7">
        <v>22</v>
      </c>
      <c r="K19" s="7">
        <v>9</v>
      </c>
      <c r="L19" s="7">
        <v>0</v>
      </c>
      <c r="M19" s="7">
        <v>9</v>
      </c>
      <c r="N19" s="7">
        <v>3</v>
      </c>
      <c r="O19" s="7">
        <v>4</v>
      </c>
      <c r="P19" s="7">
        <v>5</v>
      </c>
      <c r="Q19" s="7">
        <v>2</v>
      </c>
      <c r="R19" s="8">
        <f t="shared" ref="R19:R25" si="11">SUM(D19:Q19)</f>
        <v>446</v>
      </c>
      <c r="S19" s="9"/>
      <c r="T19" s="9"/>
      <c r="U19" s="103"/>
      <c r="V19" s="15" t="s">
        <v>41</v>
      </c>
      <c r="W19" s="7">
        <v>0</v>
      </c>
      <c r="X19" s="7">
        <v>0</v>
      </c>
      <c r="Y19" s="7">
        <v>0</v>
      </c>
      <c r="Z19" s="7">
        <v>0</v>
      </c>
      <c r="AA19" s="7">
        <v>11</v>
      </c>
      <c r="AB19" s="7">
        <v>4</v>
      </c>
      <c r="AC19" s="7">
        <v>7</v>
      </c>
      <c r="AD19" s="7">
        <v>5</v>
      </c>
      <c r="AE19" s="7">
        <f t="shared" ref="AE19:AE57" si="12">SUM(W19:AD19)</f>
        <v>27</v>
      </c>
      <c r="AF19" s="8">
        <f t="shared" si="1"/>
        <v>473</v>
      </c>
    </row>
    <row r="20" spans="2:32" x14ac:dyDescent="0.15">
      <c r="B20" s="103"/>
      <c r="C20" s="15" t="s">
        <v>42</v>
      </c>
      <c r="D20" s="7">
        <v>19</v>
      </c>
      <c r="E20" s="7">
        <v>28</v>
      </c>
      <c r="F20" s="7">
        <v>0</v>
      </c>
      <c r="G20" s="7">
        <v>22</v>
      </c>
      <c r="H20" s="7">
        <v>1</v>
      </c>
      <c r="I20" s="7">
        <v>5</v>
      </c>
      <c r="J20" s="7">
        <v>6</v>
      </c>
      <c r="K20" s="7">
        <v>1</v>
      </c>
      <c r="L20" s="7">
        <v>0</v>
      </c>
      <c r="M20" s="7">
        <v>3</v>
      </c>
      <c r="N20" s="7">
        <v>0</v>
      </c>
      <c r="O20" s="7">
        <v>1</v>
      </c>
      <c r="P20" s="7">
        <v>1</v>
      </c>
      <c r="Q20" s="7">
        <v>0</v>
      </c>
      <c r="R20" s="8">
        <f t="shared" si="11"/>
        <v>87</v>
      </c>
      <c r="S20" s="9"/>
      <c r="T20" s="9"/>
      <c r="U20" s="103"/>
      <c r="V20" s="15" t="s">
        <v>42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3</v>
      </c>
      <c r="AD20" s="7">
        <v>0</v>
      </c>
      <c r="AE20" s="7">
        <f t="shared" si="12"/>
        <v>3</v>
      </c>
      <c r="AF20" s="8">
        <f t="shared" si="1"/>
        <v>90</v>
      </c>
    </row>
    <row r="21" spans="2:32" x14ac:dyDescent="0.15">
      <c r="B21" s="103"/>
      <c r="C21" s="15" t="s">
        <v>43</v>
      </c>
      <c r="D21" s="7">
        <v>29</v>
      </c>
      <c r="E21" s="7">
        <v>27</v>
      </c>
      <c r="F21" s="7">
        <v>7</v>
      </c>
      <c r="G21" s="7">
        <v>47</v>
      </c>
      <c r="H21" s="7">
        <v>2</v>
      </c>
      <c r="I21" s="7">
        <v>16</v>
      </c>
      <c r="J21" s="7">
        <v>10</v>
      </c>
      <c r="K21" s="7">
        <v>2</v>
      </c>
      <c r="L21" s="7">
        <v>0</v>
      </c>
      <c r="M21" s="7">
        <v>1</v>
      </c>
      <c r="N21" s="7">
        <v>0</v>
      </c>
      <c r="O21" s="7">
        <v>3</v>
      </c>
      <c r="P21" s="7">
        <v>0</v>
      </c>
      <c r="Q21" s="7">
        <v>0</v>
      </c>
      <c r="R21" s="67">
        <f t="shared" si="11"/>
        <v>144</v>
      </c>
      <c r="S21" s="9"/>
      <c r="T21" s="9"/>
      <c r="U21" s="103"/>
      <c r="V21" s="15" t="s">
        <v>43</v>
      </c>
      <c r="W21" s="7">
        <v>0</v>
      </c>
      <c r="X21" s="7">
        <v>1</v>
      </c>
      <c r="Y21" s="7">
        <v>11</v>
      </c>
      <c r="Z21" s="7">
        <v>0</v>
      </c>
      <c r="AA21" s="7">
        <v>1</v>
      </c>
      <c r="AB21" s="7">
        <v>1</v>
      </c>
      <c r="AC21" s="7">
        <v>8</v>
      </c>
      <c r="AD21" s="7">
        <v>1</v>
      </c>
      <c r="AE21" s="7">
        <f t="shared" si="12"/>
        <v>23</v>
      </c>
      <c r="AF21" s="8">
        <f t="shared" si="1"/>
        <v>167</v>
      </c>
    </row>
    <row r="22" spans="2:32" x14ac:dyDescent="0.15">
      <c r="B22" s="103"/>
      <c r="C22" s="10" t="s">
        <v>44</v>
      </c>
      <c r="D22" s="7" t="s">
        <v>126</v>
      </c>
      <c r="E22" s="7" t="s">
        <v>126</v>
      </c>
      <c r="F22" s="7" t="s">
        <v>126</v>
      </c>
      <c r="G22" s="7" t="s">
        <v>126</v>
      </c>
      <c r="H22" s="7" t="s">
        <v>126</v>
      </c>
      <c r="I22" s="7" t="s">
        <v>126</v>
      </c>
      <c r="J22" s="7" t="s">
        <v>126</v>
      </c>
      <c r="K22" s="7" t="s">
        <v>126</v>
      </c>
      <c r="L22" s="7" t="s">
        <v>126</v>
      </c>
      <c r="M22" s="7" t="s">
        <v>126</v>
      </c>
      <c r="N22" s="7" t="s">
        <v>126</v>
      </c>
      <c r="O22" s="7" t="s">
        <v>126</v>
      </c>
      <c r="P22" s="7" t="s">
        <v>126</v>
      </c>
      <c r="Q22" s="7" t="s">
        <v>126</v>
      </c>
      <c r="R22" s="8" t="s">
        <v>126</v>
      </c>
      <c r="S22" s="9"/>
      <c r="T22" s="9"/>
      <c r="U22" s="103"/>
      <c r="V22" s="10" t="s">
        <v>44</v>
      </c>
      <c r="W22" s="7" t="s">
        <v>126</v>
      </c>
      <c r="X22" s="7" t="s">
        <v>126</v>
      </c>
      <c r="Y22" s="7" t="s">
        <v>126</v>
      </c>
      <c r="Z22" s="7" t="s">
        <v>126</v>
      </c>
      <c r="AA22" s="7" t="s">
        <v>126</v>
      </c>
      <c r="AB22" s="7" t="s">
        <v>126</v>
      </c>
      <c r="AC22" s="7" t="s">
        <v>126</v>
      </c>
      <c r="AD22" s="7" t="s">
        <v>126</v>
      </c>
      <c r="AE22" s="7" t="s">
        <v>126</v>
      </c>
      <c r="AF22" s="73" t="s">
        <v>126</v>
      </c>
    </row>
    <row r="23" spans="2:32" x14ac:dyDescent="0.15">
      <c r="B23" s="103"/>
      <c r="C23" s="10" t="s">
        <v>45</v>
      </c>
      <c r="D23" s="7" t="s">
        <v>126</v>
      </c>
      <c r="E23" s="7" t="s">
        <v>126</v>
      </c>
      <c r="F23" s="7" t="s">
        <v>126</v>
      </c>
      <c r="G23" s="7" t="s">
        <v>126</v>
      </c>
      <c r="H23" s="7" t="s">
        <v>126</v>
      </c>
      <c r="I23" s="7" t="s">
        <v>126</v>
      </c>
      <c r="J23" s="7" t="s">
        <v>126</v>
      </c>
      <c r="K23" s="7" t="s">
        <v>126</v>
      </c>
      <c r="L23" s="7" t="s">
        <v>126</v>
      </c>
      <c r="M23" s="7" t="s">
        <v>126</v>
      </c>
      <c r="N23" s="7" t="s">
        <v>126</v>
      </c>
      <c r="O23" s="7" t="s">
        <v>126</v>
      </c>
      <c r="P23" s="7" t="s">
        <v>126</v>
      </c>
      <c r="Q23" s="7" t="s">
        <v>126</v>
      </c>
      <c r="R23" s="8" t="s">
        <v>126</v>
      </c>
      <c r="S23" s="9"/>
      <c r="T23" s="9"/>
      <c r="U23" s="103"/>
      <c r="V23" s="10" t="s">
        <v>45</v>
      </c>
      <c r="W23" s="7" t="s">
        <v>126</v>
      </c>
      <c r="X23" s="7" t="s">
        <v>126</v>
      </c>
      <c r="Y23" s="7" t="s">
        <v>126</v>
      </c>
      <c r="Z23" s="7" t="s">
        <v>126</v>
      </c>
      <c r="AA23" s="7" t="s">
        <v>126</v>
      </c>
      <c r="AB23" s="7" t="s">
        <v>126</v>
      </c>
      <c r="AC23" s="7" t="s">
        <v>126</v>
      </c>
      <c r="AD23" s="7" t="s">
        <v>126</v>
      </c>
      <c r="AE23" s="7" t="s">
        <v>126</v>
      </c>
      <c r="AF23" s="73" t="s">
        <v>126</v>
      </c>
    </row>
    <row r="24" spans="2:32" x14ac:dyDescent="0.15">
      <c r="B24" s="103"/>
      <c r="C24" s="10" t="s">
        <v>16</v>
      </c>
      <c r="D24" s="7">
        <v>27</v>
      </c>
      <c r="E24" s="7">
        <v>41</v>
      </c>
      <c r="F24" s="7">
        <v>4</v>
      </c>
      <c r="G24" s="7">
        <v>51</v>
      </c>
      <c r="H24" s="7">
        <v>5</v>
      </c>
      <c r="I24" s="7">
        <v>6</v>
      </c>
      <c r="J24" s="7">
        <v>7</v>
      </c>
      <c r="K24" s="7">
        <v>2</v>
      </c>
      <c r="L24" s="7">
        <v>0</v>
      </c>
      <c r="M24" s="7">
        <v>1</v>
      </c>
      <c r="N24" s="7">
        <v>0</v>
      </c>
      <c r="O24" s="7">
        <v>3</v>
      </c>
      <c r="P24" s="7">
        <v>0</v>
      </c>
      <c r="Q24" s="7">
        <v>0</v>
      </c>
      <c r="R24" s="8">
        <f t="shared" si="11"/>
        <v>147</v>
      </c>
      <c r="S24" s="9"/>
      <c r="T24" s="9"/>
      <c r="U24" s="103"/>
      <c r="V24" s="10" t="s">
        <v>16</v>
      </c>
      <c r="W24" s="7">
        <v>0</v>
      </c>
      <c r="X24" s="7">
        <v>0</v>
      </c>
      <c r="Y24" s="7">
        <v>8</v>
      </c>
      <c r="Z24" s="7">
        <v>0</v>
      </c>
      <c r="AA24" s="7">
        <v>2</v>
      </c>
      <c r="AB24" s="7">
        <v>2</v>
      </c>
      <c r="AC24" s="7">
        <v>12</v>
      </c>
      <c r="AD24" s="7">
        <v>1</v>
      </c>
      <c r="AE24" s="7">
        <f t="shared" si="12"/>
        <v>25</v>
      </c>
      <c r="AF24" s="8">
        <f>R24+AE24</f>
        <v>172</v>
      </c>
    </row>
    <row r="25" spans="2:32" ht="14.25" thickBot="1" x14ac:dyDescent="0.2">
      <c r="B25" s="104"/>
      <c r="C25" s="11" t="s">
        <v>17</v>
      </c>
      <c r="D25" s="12">
        <f>SUM(D17:D24)</f>
        <v>524</v>
      </c>
      <c r="E25" s="12">
        <f>SUM(E17:E24)</f>
        <v>402</v>
      </c>
      <c r="F25" s="12">
        <f t="shared" ref="F25:Q25" si="13">SUM(F17:F24)</f>
        <v>76</v>
      </c>
      <c r="G25" s="12">
        <f t="shared" si="13"/>
        <v>549</v>
      </c>
      <c r="H25" s="12">
        <f t="shared" si="13"/>
        <v>89</v>
      </c>
      <c r="I25" s="12">
        <f t="shared" si="13"/>
        <v>111</v>
      </c>
      <c r="J25" s="12">
        <f t="shared" si="13"/>
        <v>72</v>
      </c>
      <c r="K25" s="12">
        <f t="shared" si="13"/>
        <v>18</v>
      </c>
      <c r="L25" s="12">
        <f t="shared" si="13"/>
        <v>1</v>
      </c>
      <c r="M25" s="12">
        <f t="shared" si="13"/>
        <v>23</v>
      </c>
      <c r="N25" s="12">
        <f t="shared" si="13"/>
        <v>11</v>
      </c>
      <c r="O25" s="12">
        <f t="shared" si="13"/>
        <v>25</v>
      </c>
      <c r="P25" s="12">
        <f t="shared" si="13"/>
        <v>15</v>
      </c>
      <c r="Q25" s="12">
        <f t="shared" si="13"/>
        <v>3</v>
      </c>
      <c r="R25" s="13">
        <f t="shared" si="11"/>
        <v>1919</v>
      </c>
      <c r="S25" s="9"/>
      <c r="T25" s="9"/>
      <c r="U25" s="104"/>
      <c r="V25" s="11" t="s">
        <v>17</v>
      </c>
      <c r="W25" s="12">
        <f t="shared" ref="W25" si="14">SUM(W17:W24)</f>
        <v>2</v>
      </c>
      <c r="X25" s="12">
        <f t="shared" ref="X25" si="15">SUM(X17:X24)</f>
        <v>5</v>
      </c>
      <c r="Y25" s="12">
        <f t="shared" ref="Y25" si="16">SUM(Y17:Y24)</f>
        <v>25</v>
      </c>
      <c r="Z25" s="12">
        <f t="shared" ref="Z25" si="17">SUM(Z17:Z24)</f>
        <v>0</v>
      </c>
      <c r="AA25" s="12">
        <f t="shared" ref="AA25" si="18">SUM(AA17:AA24)</f>
        <v>30</v>
      </c>
      <c r="AB25" s="12">
        <f t="shared" ref="AB25" si="19">SUM(AB17:AB24)</f>
        <v>9</v>
      </c>
      <c r="AC25" s="12">
        <f t="shared" ref="AC25" si="20">SUM(AC17:AC24)</f>
        <v>67</v>
      </c>
      <c r="AD25" s="12">
        <f t="shared" ref="AD25" si="21">SUM(AD17:AD24)</f>
        <v>20</v>
      </c>
      <c r="AE25" s="70">
        <f t="shared" si="12"/>
        <v>158</v>
      </c>
      <c r="AF25" s="13">
        <f t="shared" si="1"/>
        <v>2077</v>
      </c>
    </row>
    <row r="26" spans="2:32" ht="13.5" customHeight="1" x14ac:dyDescent="0.15">
      <c r="B26" s="114" t="s">
        <v>46</v>
      </c>
      <c r="C26" s="6" t="s">
        <v>47</v>
      </c>
      <c r="D26" s="7">
        <v>2</v>
      </c>
      <c r="E26" s="7">
        <v>5</v>
      </c>
      <c r="F26" s="7">
        <v>2</v>
      </c>
      <c r="G26" s="7">
        <v>8</v>
      </c>
      <c r="H26" s="7">
        <v>0</v>
      </c>
      <c r="I26" s="7">
        <v>4</v>
      </c>
      <c r="J26" s="7">
        <v>0</v>
      </c>
      <c r="K26" s="7">
        <v>3</v>
      </c>
      <c r="L26" s="7">
        <v>0</v>
      </c>
      <c r="M26" s="7">
        <v>3</v>
      </c>
      <c r="N26" s="7">
        <v>0</v>
      </c>
      <c r="O26" s="7">
        <v>0</v>
      </c>
      <c r="P26" s="7">
        <v>0</v>
      </c>
      <c r="Q26" s="7">
        <v>0</v>
      </c>
      <c r="R26" s="8">
        <f>SUM(D26:Q26)</f>
        <v>27</v>
      </c>
      <c r="S26" s="9"/>
      <c r="T26" s="9"/>
      <c r="U26" s="114" t="s">
        <v>46</v>
      </c>
      <c r="V26" s="6" t="s">
        <v>47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1</v>
      </c>
      <c r="AD26" s="7">
        <v>0</v>
      </c>
      <c r="AE26" s="7">
        <f t="shared" si="12"/>
        <v>1</v>
      </c>
      <c r="AF26" s="8">
        <f t="shared" si="1"/>
        <v>28</v>
      </c>
    </row>
    <row r="27" spans="2:32" x14ac:dyDescent="0.15">
      <c r="B27" s="103"/>
      <c r="C27" s="10" t="s">
        <v>48</v>
      </c>
      <c r="D27" s="7">
        <v>30</v>
      </c>
      <c r="E27" s="7">
        <v>36</v>
      </c>
      <c r="F27" s="7">
        <v>7</v>
      </c>
      <c r="G27" s="7">
        <v>47</v>
      </c>
      <c r="H27" s="7">
        <v>8</v>
      </c>
      <c r="I27" s="7">
        <v>11</v>
      </c>
      <c r="J27" s="7">
        <v>3</v>
      </c>
      <c r="K27" s="7">
        <v>4</v>
      </c>
      <c r="L27" s="7">
        <v>0</v>
      </c>
      <c r="M27" s="7">
        <v>4</v>
      </c>
      <c r="N27" s="7">
        <v>1</v>
      </c>
      <c r="O27" s="7">
        <v>3</v>
      </c>
      <c r="P27" s="7">
        <v>2</v>
      </c>
      <c r="Q27" s="7">
        <v>0</v>
      </c>
      <c r="R27" s="8">
        <f>SUM(D27:Q27)</f>
        <v>156</v>
      </c>
      <c r="S27" s="9"/>
      <c r="T27" s="9"/>
      <c r="U27" s="103"/>
      <c r="V27" s="10" t="s">
        <v>48</v>
      </c>
      <c r="W27" s="7">
        <v>0</v>
      </c>
      <c r="X27" s="7">
        <v>0</v>
      </c>
      <c r="Y27" s="7">
        <v>8</v>
      </c>
      <c r="Z27" s="7">
        <v>0</v>
      </c>
      <c r="AA27" s="7">
        <v>3</v>
      </c>
      <c r="AB27" s="7">
        <v>0</v>
      </c>
      <c r="AC27" s="7">
        <v>13</v>
      </c>
      <c r="AD27" s="7">
        <v>1</v>
      </c>
      <c r="AE27" s="7">
        <f t="shared" si="12"/>
        <v>25</v>
      </c>
      <c r="AF27" s="8">
        <f t="shared" si="1"/>
        <v>181</v>
      </c>
    </row>
    <row r="28" spans="2:32" x14ac:dyDescent="0.15">
      <c r="B28" s="103"/>
      <c r="C28" s="10" t="s">
        <v>49</v>
      </c>
      <c r="D28" s="7">
        <v>169</v>
      </c>
      <c r="E28" s="7">
        <v>159</v>
      </c>
      <c r="F28" s="7">
        <v>25</v>
      </c>
      <c r="G28" s="7">
        <v>281</v>
      </c>
      <c r="H28" s="7">
        <v>37</v>
      </c>
      <c r="I28" s="7">
        <v>90</v>
      </c>
      <c r="J28" s="7">
        <v>64</v>
      </c>
      <c r="K28" s="7">
        <v>9</v>
      </c>
      <c r="L28" s="7">
        <v>1</v>
      </c>
      <c r="M28" s="7">
        <v>15</v>
      </c>
      <c r="N28" s="7">
        <v>7</v>
      </c>
      <c r="O28" s="7">
        <v>91</v>
      </c>
      <c r="P28" s="7">
        <v>8</v>
      </c>
      <c r="Q28" s="7">
        <v>3</v>
      </c>
      <c r="R28" s="67">
        <f>SUM(D28:Q28)</f>
        <v>959</v>
      </c>
      <c r="S28" s="9"/>
      <c r="T28" s="9"/>
      <c r="U28" s="103"/>
      <c r="V28" s="10" t="s">
        <v>49</v>
      </c>
      <c r="W28" s="7">
        <v>1</v>
      </c>
      <c r="X28" s="7">
        <v>0</v>
      </c>
      <c r="Y28" s="7">
        <v>25</v>
      </c>
      <c r="Z28" s="7">
        <v>0</v>
      </c>
      <c r="AA28" s="7">
        <v>15</v>
      </c>
      <c r="AB28" s="7">
        <v>5</v>
      </c>
      <c r="AC28" s="7">
        <v>32</v>
      </c>
      <c r="AD28" s="7">
        <v>10</v>
      </c>
      <c r="AE28" s="7">
        <f t="shared" si="12"/>
        <v>88</v>
      </c>
      <c r="AF28" s="8">
        <f t="shared" si="1"/>
        <v>1047</v>
      </c>
    </row>
    <row r="29" spans="2:32" x14ac:dyDescent="0.15">
      <c r="B29" s="103"/>
      <c r="C29" s="10" t="s">
        <v>50</v>
      </c>
      <c r="D29" s="7">
        <v>14</v>
      </c>
      <c r="E29" s="7">
        <v>16</v>
      </c>
      <c r="F29" s="7">
        <v>1</v>
      </c>
      <c r="G29" s="7">
        <v>34</v>
      </c>
      <c r="H29" s="7">
        <v>2</v>
      </c>
      <c r="I29" s="7">
        <v>13</v>
      </c>
      <c r="J29" s="7">
        <v>7</v>
      </c>
      <c r="K29" s="7">
        <v>1</v>
      </c>
      <c r="L29" s="7">
        <v>1</v>
      </c>
      <c r="M29" s="7">
        <v>1</v>
      </c>
      <c r="N29" s="7">
        <v>0</v>
      </c>
      <c r="O29" s="7">
        <v>1</v>
      </c>
      <c r="P29" s="7">
        <v>2</v>
      </c>
      <c r="Q29" s="7">
        <v>0</v>
      </c>
      <c r="R29" s="8">
        <f t="shared" ref="R29:R57" si="22">SUM(D29:Q29)</f>
        <v>93</v>
      </c>
      <c r="S29" s="9"/>
      <c r="T29" s="9"/>
      <c r="U29" s="103"/>
      <c r="V29" s="10" t="s">
        <v>50</v>
      </c>
      <c r="W29" s="7">
        <v>0</v>
      </c>
      <c r="X29" s="7">
        <v>0</v>
      </c>
      <c r="Y29" s="7">
        <v>1</v>
      </c>
      <c r="Z29" s="7">
        <v>0</v>
      </c>
      <c r="AA29" s="7">
        <v>3</v>
      </c>
      <c r="AB29" s="7">
        <v>0</v>
      </c>
      <c r="AC29" s="7">
        <v>3</v>
      </c>
      <c r="AD29" s="7">
        <v>2</v>
      </c>
      <c r="AE29" s="7">
        <f t="shared" si="12"/>
        <v>9</v>
      </c>
      <c r="AF29" s="8">
        <f t="shared" si="1"/>
        <v>102</v>
      </c>
    </row>
    <row r="30" spans="2:32" x14ac:dyDescent="0.15">
      <c r="B30" s="103"/>
      <c r="C30" s="10" t="s">
        <v>51</v>
      </c>
      <c r="D30" s="7">
        <v>919</v>
      </c>
      <c r="E30" s="7">
        <v>889</v>
      </c>
      <c r="F30" s="7">
        <v>121</v>
      </c>
      <c r="G30" s="7">
        <v>1376</v>
      </c>
      <c r="H30" s="7">
        <v>206</v>
      </c>
      <c r="I30" s="7">
        <v>236</v>
      </c>
      <c r="J30" s="7">
        <v>15</v>
      </c>
      <c r="K30" s="7">
        <v>13</v>
      </c>
      <c r="L30" s="7">
        <v>0</v>
      </c>
      <c r="M30" s="7">
        <v>19</v>
      </c>
      <c r="N30" s="7">
        <v>103</v>
      </c>
      <c r="O30" s="7">
        <v>2</v>
      </c>
      <c r="P30" s="7">
        <v>23</v>
      </c>
      <c r="Q30" s="7">
        <v>1</v>
      </c>
      <c r="R30" s="8">
        <f t="shared" si="22"/>
        <v>3923</v>
      </c>
      <c r="S30" s="9"/>
      <c r="T30" s="9"/>
      <c r="U30" s="103"/>
      <c r="V30" s="10" t="s">
        <v>51</v>
      </c>
      <c r="W30" s="7">
        <v>0</v>
      </c>
      <c r="X30" s="7">
        <v>0</v>
      </c>
      <c r="Y30" s="7">
        <v>95</v>
      </c>
      <c r="Z30" s="7">
        <v>0</v>
      </c>
      <c r="AA30" s="7">
        <v>10</v>
      </c>
      <c r="AB30" s="7">
        <v>18</v>
      </c>
      <c r="AC30" s="7">
        <v>199</v>
      </c>
      <c r="AD30" s="7">
        <v>76</v>
      </c>
      <c r="AE30" s="7">
        <f t="shared" si="12"/>
        <v>398</v>
      </c>
      <c r="AF30" s="8">
        <f t="shared" si="1"/>
        <v>4321</v>
      </c>
    </row>
    <row r="31" spans="2:32" x14ac:dyDescent="0.15">
      <c r="B31" s="103"/>
      <c r="C31" s="10" t="s">
        <v>52</v>
      </c>
      <c r="D31" s="7">
        <v>2611</v>
      </c>
      <c r="E31" s="7">
        <v>2023</v>
      </c>
      <c r="F31" s="7">
        <v>309</v>
      </c>
      <c r="G31" s="7">
        <v>1747</v>
      </c>
      <c r="H31" s="7">
        <v>655</v>
      </c>
      <c r="I31" s="7">
        <v>133</v>
      </c>
      <c r="J31" s="7">
        <v>15</v>
      </c>
      <c r="K31" s="7">
        <v>12</v>
      </c>
      <c r="L31" s="7">
        <v>2</v>
      </c>
      <c r="M31" s="7">
        <v>25</v>
      </c>
      <c r="N31" s="7">
        <v>41</v>
      </c>
      <c r="O31" s="7">
        <v>0</v>
      </c>
      <c r="P31" s="7">
        <v>24</v>
      </c>
      <c r="Q31" s="7">
        <v>3</v>
      </c>
      <c r="R31" s="8">
        <f t="shared" si="22"/>
        <v>7600</v>
      </c>
      <c r="S31" s="9"/>
      <c r="T31" s="9"/>
      <c r="U31" s="103"/>
      <c r="V31" s="10" t="s">
        <v>52</v>
      </c>
      <c r="W31" s="7">
        <v>0</v>
      </c>
      <c r="X31" s="7">
        <v>0</v>
      </c>
      <c r="Y31" s="7">
        <v>66</v>
      </c>
      <c r="Z31" s="7">
        <v>0</v>
      </c>
      <c r="AA31" s="7">
        <v>6</v>
      </c>
      <c r="AB31" s="7">
        <v>9</v>
      </c>
      <c r="AC31" s="7">
        <v>228</v>
      </c>
      <c r="AD31" s="7">
        <v>62</v>
      </c>
      <c r="AE31" s="7">
        <f t="shared" si="12"/>
        <v>371</v>
      </c>
      <c r="AF31" s="8">
        <f t="shared" si="1"/>
        <v>7971</v>
      </c>
    </row>
    <row r="32" spans="2:32" x14ac:dyDescent="0.15">
      <c r="B32" s="103"/>
      <c r="C32" s="15" t="s">
        <v>53</v>
      </c>
      <c r="D32" s="7">
        <v>289</v>
      </c>
      <c r="E32" s="7">
        <v>396</v>
      </c>
      <c r="F32" s="7">
        <v>43</v>
      </c>
      <c r="G32" s="7">
        <v>400</v>
      </c>
      <c r="H32" s="7">
        <v>99</v>
      </c>
      <c r="I32" s="7">
        <v>44</v>
      </c>
      <c r="J32" s="7">
        <v>5</v>
      </c>
      <c r="K32" s="7">
        <v>16</v>
      </c>
      <c r="L32" s="7">
        <v>1</v>
      </c>
      <c r="M32" s="7">
        <v>10</v>
      </c>
      <c r="N32" s="7">
        <v>10</v>
      </c>
      <c r="O32" s="7">
        <v>1</v>
      </c>
      <c r="P32" s="7">
        <v>3</v>
      </c>
      <c r="Q32" s="7">
        <v>0</v>
      </c>
      <c r="R32" s="8">
        <f t="shared" si="22"/>
        <v>1317</v>
      </c>
      <c r="S32" s="9"/>
      <c r="T32" s="9"/>
      <c r="U32" s="103"/>
      <c r="V32" s="15" t="s">
        <v>53</v>
      </c>
      <c r="W32" s="7">
        <v>0</v>
      </c>
      <c r="X32" s="7">
        <v>1</v>
      </c>
      <c r="Y32" s="7">
        <v>47</v>
      </c>
      <c r="Z32" s="7">
        <v>0</v>
      </c>
      <c r="AA32" s="7">
        <v>0</v>
      </c>
      <c r="AB32" s="7">
        <v>13</v>
      </c>
      <c r="AC32" s="7">
        <v>184</v>
      </c>
      <c r="AD32" s="7">
        <v>32</v>
      </c>
      <c r="AE32" s="7">
        <f t="shared" si="12"/>
        <v>277</v>
      </c>
      <c r="AF32" s="8">
        <f t="shared" si="1"/>
        <v>1594</v>
      </c>
    </row>
    <row r="33" spans="2:33" x14ac:dyDescent="0.15">
      <c r="B33" s="103"/>
      <c r="C33" s="10" t="s">
        <v>54</v>
      </c>
      <c r="D33" s="7">
        <v>65</v>
      </c>
      <c r="E33" s="7">
        <v>74</v>
      </c>
      <c r="F33" s="7">
        <v>9</v>
      </c>
      <c r="G33" s="7">
        <v>60</v>
      </c>
      <c r="H33" s="7">
        <v>17</v>
      </c>
      <c r="I33" s="7">
        <v>21</v>
      </c>
      <c r="J33" s="7">
        <v>5</v>
      </c>
      <c r="K33" s="7">
        <v>11</v>
      </c>
      <c r="L33" s="7">
        <v>0</v>
      </c>
      <c r="M33" s="7">
        <v>2</v>
      </c>
      <c r="N33" s="7">
        <v>2</v>
      </c>
      <c r="O33" s="7">
        <v>20</v>
      </c>
      <c r="P33" s="7">
        <v>3</v>
      </c>
      <c r="Q33" s="7">
        <v>0</v>
      </c>
      <c r="R33" s="8">
        <f t="shared" si="22"/>
        <v>289</v>
      </c>
      <c r="S33" s="9"/>
      <c r="T33" s="9"/>
      <c r="U33" s="103"/>
      <c r="V33" s="10" t="s">
        <v>54</v>
      </c>
      <c r="W33" s="7">
        <v>1</v>
      </c>
      <c r="X33" s="7">
        <v>2</v>
      </c>
      <c r="Y33" s="7">
        <v>8</v>
      </c>
      <c r="Z33" s="7">
        <v>0</v>
      </c>
      <c r="AA33" s="7">
        <v>1</v>
      </c>
      <c r="AB33" s="7">
        <v>4</v>
      </c>
      <c r="AC33" s="7">
        <v>24</v>
      </c>
      <c r="AD33" s="7">
        <v>5</v>
      </c>
      <c r="AE33" s="7">
        <f t="shared" si="12"/>
        <v>45</v>
      </c>
      <c r="AF33" s="8">
        <f t="shared" si="1"/>
        <v>334</v>
      </c>
    </row>
    <row r="34" spans="2:33" x14ac:dyDescent="0.15">
      <c r="B34" s="103"/>
      <c r="C34" s="10" t="s">
        <v>55</v>
      </c>
      <c r="D34" s="7">
        <v>149</v>
      </c>
      <c r="E34" s="7">
        <v>221</v>
      </c>
      <c r="F34" s="7">
        <v>30</v>
      </c>
      <c r="G34" s="7">
        <v>234</v>
      </c>
      <c r="H34" s="7">
        <v>87</v>
      </c>
      <c r="I34" s="7">
        <v>42</v>
      </c>
      <c r="J34" s="7">
        <v>17</v>
      </c>
      <c r="K34" s="7">
        <v>25</v>
      </c>
      <c r="L34" s="7">
        <v>1</v>
      </c>
      <c r="M34" s="7">
        <v>26</v>
      </c>
      <c r="N34" s="7">
        <v>4</v>
      </c>
      <c r="O34" s="7">
        <v>19</v>
      </c>
      <c r="P34" s="7">
        <v>9</v>
      </c>
      <c r="Q34" s="7">
        <v>3</v>
      </c>
      <c r="R34" s="8">
        <f t="shared" si="22"/>
        <v>867</v>
      </c>
      <c r="S34" s="9"/>
      <c r="T34" s="9"/>
      <c r="U34" s="103"/>
      <c r="V34" s="10" t="s">
        <v>55</v>
      </c>
      <c r="W34" s="7">
        <v>193</v>
      </c>
      <c r="X34" s="7">
        <v>39</v>
      </c>
      <c r="Y34" s="7">
        <v>9</v>
      </c>
      <c r="Z34" s="7">
        <v>0</v>
      </c>
      <c r="AA34" s="7">
        <v>27</v>
      </c>
      <c r="AB34" s="7">
        <v>28</v>
      </c>
      <c r="AC34" s="7">
        <v>2085</v>
      </c>
      <c r="AD34" s="7">
        <v>26</v>
      </c>
      <c r="AE34" s="7">
        <f t="shared" si="12"/>
        <v>2407</v>
      </c>
      <c r="AF34" s="8">
        <f t="shared" si="1"/>
        <v>3274</v>
      </c>
    </row>
    <row r="35" spans="2:33" x14ac:dyDescent="0.15">
      <c r="B35" s="103"/>
      <c r="C35" s="10" t="s">
        <v>56</v>
      </c>
      <c r="D35" s="7">
        <v>140</v>
      </c>
      <c r="E35" s="7">
        <v>180</v>
      </c>
      <c r="F35" s="7">
        <v>10</v>
      </c>
      <c r="G35" s="7">
        <v>150</v>
      </c>
      <c r="H35" s="7">
        <v>51</v>
      </c>
      <c r="I35" s="7">
        <v>36</v>
      </c>
      <c r="J35" s="7">
        <v>14</v>
      </c>
      <c r="K35" s="7">
        <v>27</v>
      </c>
      <c r="L35" s="7">
        <v>1</v>
      </c>
      <c r="M35" s="7">
        <v>9</v>
      </c>
      <c r="N35" s="7">
        <v>2</v>
      </c>
      <c r="O35" s="7">
        <v>19</v>
      </c>
      <c r="P35" s="7">
        <v>4</v>
      </c>
      <c r="Q35" s="7">
        <v>0</v>
      </c>
      <c r="R35" s="8">
        <f t="shared" si="22"/>
        <v>643</v>
      </c>
      <c r="S35" s="9"/>
      <c r="T35" s="9"/>
      <c r="U35" s="103"/>
      <c r="V35" s="10" t="s">
        <v>56</v>
      </c>
      <c r="W35" s="7">
        <v>45</v>
      </c>
      <c r="X35" s="7">
        <v>16</v>
      </c>
      <c r="Y35" s="7">
        <v>16</v>
      </c>
      <c r="Z35" s="7">
        <v>0</v>
      </c>
      <c r="AA35" s="7">
        <v>5</v>
      </c>
      <c r="AB35" s="7">
        <v>22</v>
      </c>
      <c r="AC35" s="7">
        <v>400</v>
      </c>
      <c r="AD35" s="7">
        <v>14</v>
      </c>
      <c r="AE35" s="7">
        <f t="shared" si="12"/>
        <v>518</v>
      </c>
      <c r="AF35" s="8">
        <f t="shared" si="1"/>
        <v>1161</v>
      </c>
    </row>
    <row r="36" spans="2:33" x14ac:dyDescent="0.15">
      <c r="B36" s="103"/>
      <c r="C36" s="10" t="s">
        <v>57</v>
      </c>
      <c r="D36" s="7">
        <v>12</v>
      </c>
      <c r="E36" s="7">
        <v>11</v>
      </c>
      <c r="F36" s="7">
        <v>2</v>
      </c>
      <c r="G36" s="7">
        <v>19</v>
      </c>
      <c r="H36" s="7">
        <v>4</v>
      </c>
      <c r="I36" s="7">
        <v>10</v>
      </c>
      <c r="J36" s="7">
        <v>9</v>
      </c>
      <c r="K36" s="7">
        <v>6</v>
      </c>
      <c r="L36" s="7">
        <v>0</v>
      </c>
      <c r="M36" s="7">
        <v>2</v>
      </c>
      <c r="N36" s="7">
        <v>0</v>
      </c>
      <c r="O36" s="7">
        <v>5</v>
      </c>
      <c r="P36" s="7">
        <v>0</v>
      </c>
      <c r="Q36" s="7">
        <v>0</v>
      </c>
      <c r="R36" s="8">
        <f t="shared" si="22"/>
        <v>80</v>
      </c>
      <c r="S36" s="9"/>
      <c r="T36" s="9"/>
      <c r="U36" s="103"/>
      <c r="V36" s="10" t="s">
        <v>57</v>
      </c>
      <c r="W36" s="7">
        <v>1</v>
      </c>
      <c r="X36" s="7">
        <v>0</v>
      </c>
      <c r="Y36" s="7">
        <v>2</v>
      </c>
      <c r="Z36" s="7">
        <v>0</v>
      </c>
      <c r="AA36" s="7">
        <v>4</v>
      </c>
      <c r="AB36" s="7">
        <v>5</v>
      </c>
      <c r="AC36" s="7">
        <v>16</v>
      </c>
      <c r="AD36" s="7">
        <v>3</v>
      </c>
      <c r="AE36" s="7">
        <f t="shared" si="12"/>
        <v>31</v>
      </c>
      <c r="AF36" s="8">
        <f t="shared" si="1"/>
        <v>111</v>
      </c>
    </row>
    <row r="37" spans="2:33" x14ac:dyDescent="0.15">
      <c r="B37" s="103"/>
      <c r="C37" s="10" t="s">
        <v>16</v>
      </c>
      <c r="D37" s="7">
        <v>58</v>
      </c>
      <c r="E37" s="7">
        <v>48</v>
      </c>
      <c r="F37" s="7">
        <v>7</v>
      </c>
      <c r="G37" s="7">
        <v>83</v>
      </c>
      <c r="H37" s="7">
        <v>21</v>
      </c>
      <c r="I37" s="7">
        <v>14</v>
      </c>
      <c r="J37" s="7">
        <v>16</v>
      </c>
      <c r="K37" s="7">
        <v>4</v>
      </c>
      <c r="L37" s="7">
        <v>0</v>
      </c>
      <c r="M37" s="7">
        <v>4</v>
      </c>
      <c r="N37" s="7">
        <v>3</v>
      </c>
      <c r="O37" s="7">
        <v>7</v>
      </c>
      <c r="P37" s="7">
        <v>4</v>
      </c>
      <c r="Q37" s="7">
        <v>0</v>
      </c>
      <c r="R37" s="8">
        <f t="shared" si="22"/>
        <v>269</v>
      </c>
      <c r="S37" s="9"/>
      <c r="T37" s="9"/>
      <c r="U37" s="103"/>
      <c r="V37" s="10" t="s">
        <v>16</v>
      </c>
      <c r="W37" s="7">
        <v>3</v>
      </c>
      <c r="X37" s="7">
        <v>2</v>
      </c>
      <c r="Y37" s="7">
        <v>46</v>
      </c>
      <c r="Z37" s="7">
        <v>0</v>
      </c>
      <c r="AA37" s="7">
        <v>3</v>
      </c>
      <c r="AB37" s="7">
        <v>2</v>
      </c>
      <c r="AC37" s="7">
        <v>32</v>
      </c>
      <c r="AD37" s="7">
        <v>9</v>
      </c>
      <c r="AE37" s="7">
        <f t="shared" si="12"/>
        <v>97</v>
      </c>
      <c r="AF37" s="8">
        <f t="shared" si="1"/>
        <v>366</v>
      </c>
    </row>
    <row r="38" spans="2:33" ht="14.25" thickBot="1" x14ac:dyDescent="0.2">
      <c r="B38" s="115"/>
      <c r="C38" s="11" t="s">
        <v>17</v>
      </c>
      <c r="D38" s="12">
        <f>SUM(D26:D37)</f>
        <v>4458</v>
      </c>
      <c r="E38" s="12">
        <f>SUM(E26:E37)</f>
        <v>4058</v>
      </c>
      <c r="F38" s="12">
        <f t="shared" ref="F38:Q38" si="23">SUM(F26:F37)</f>
        <v>566</v>
      </c>
      <c r="G38" s="12">
        <f t="shared" si="23"/>
        <v>4439</v>
      </c>
      <c r="H38" s="12">
        <f t="shared" si="23"/>
        <v>1187</v>
      </c>
      <c r="I38" s="12">
        <f t="shared" si="23"/>
        <v>654</v>
      </c>
      <c r="J38" s="12">
        <f t="shared" si="23"/>
        <v>170</v>
      </c>
      <c r="K38" s="12">
        <f t="shared" si="23"/>
        <v>131</v>
      </c>
      <c r="L38" s="12">
        <f t="shared" si="23"/>
        <v>7</v>
      </c>
      <c r="M38" s="12">
        <f t="shared" si="23"/>
        <v>120</v>
      </c>
      <c r="N38" s="12">
        <f t="shared" si="23"/>
        <v>173</v>
      </c>
      <c r="O38" s="12">
        <f t="shared" si="23"/>
        <v>168</v>
      </c>
      <c r="P38" s="12">
        <f t="shared" si="23"/>
        <v>82</v>
      </c>
      <c r="Q38" s="12">
        <f t="shared" si="23"/>
        <v>10</v>
      </c>
      <c r="R38" s="65">
        <f t="shared" si="22"/>
        <v>16223</v>
      </c>
      <c r="S38" s="9"/>
      <c r="T38" s="9"/>
      <c r="U38" s="115"/>
      <c r="V38" s="11" t="s">
        <v>17</v>
      </c>
      <c r="W38" s="12">
        <f t="shared" ref="W38" si="24">SUM(W26:W37)</f>
        <v>244</v>
      </c>
      <c r="X38" s="12">
        <f t="shared" ref="X38" si="25">SUM(X26:X37)</f>
        <v>60</v>
      </c>
      <c r="Y38" s="12">
        <f t="shared" ref="Y38" si="26">SUM(Y26:Y37)</f>
        <v>323</v>
      </c>
      <c r="Z38" s="12">
        <f t="shared" ref="Z38" si="27">SUM(Z26:Z37)</f>
        <v>0</v>
      </c>
      <c r="AA38" s="12">
        <f t="shared" ref="AA38" si="28">SUM(AA26:AA37)</f>
        <v>77</v>
      </c>
      <c r="AB38" s="12">
        <f t="shared" ref="AB38" si="29">SUM(AB26:AB37)</f>
        <v>106</v>
      </c>
      <c r="AC38" s="12">
        <f t="shared" ref="AC38" si="30">SUM(AC26:AC37)</f>
        <v>3217</v>
      </c>
      <c r="AD38" s="12">
        <f t="shared" ref="AD38" si="31">SUM(AD26:AD37)</f>
        <v>240</v>
      </c>
      <c r="AE38" s="70">
        <f t="shared" si="12"/>
        <v>4267</v>
      </c>
      <c r="AF38" s="13">
        <f t="shared" si="1"/>
        <v>20490</v>
      </c>
    </row>
    <row r="39" spans="2:33" ht="13.5" customHeight="1" x14ac:dyDescent="0.15">
      <c r="B39" s="102" t="s">
        <v>58</v>
      </c>
      <c r="C39" s="16" t="s">
        <v>59</v>
      </c>
      <c r="D39" s="7">
        <v>37375</v>
      </c>
      <c r="E39" s="7">
        <v>36012</v>
      </c>
      <c r="F39" s="7">
        <v>5745</v>
      </c>
      <c r="G39" s="7">
        <v>39818</v>
      </c>
      <c r="H39" s="7">
        <v>12958</v>
      </c>
      <c r="I39" s="7">
        <v>3517</v>
      </c>
      <c r="J39" s="7">
        <v>796</v>
      </c>
      <c r="K39" s="7">
        <v>303</v>
      </c>
      <c r="L39" s="7">
        <v>94</v>
      </c>
      <c r="M39" s="7">
        <v>1266</v>
      </c>
      <c r="N39" s="7">
        <v>238</v>
      </c>
      <c r="O39" s="7">
        <v>70</v>
      </c>
      <c r="P39" s="7">
        <v>981</v>
      </c>
      <c r="Q39" s="7">
        <v>35</v>
      </c>
      <c r="R39" s="67">
        <f t="shared" si="22"/>
        <v>139208</v>
      </c>
      <c r="S39" s="9"/>
      <c r="T39" s="9"/>
      <c r="U39" s="102" t="s">
        <v>58</v>
      </c>
      <c r="V39" s="16" t="s">
        <v>59</v>
      </c>
      <c r="W39" s="7">
        <v>92</v>
      </c>
      <c r="X39" s="7">
        <v>12</v>
      </c>
      <c r="Y39" s="7">
        <v>1596</v>
      </c>
      <c r="Z39" s="7">
        <v>2</v>
      </c>
      <c r="AA39" s="7">
        <v>119</v>
      </c>
      <c r="AB39" s="7">
        <v>217</v>
      </c>
      <c r="AC39" s="7">
        <v>13554</v>
      </c>
      <c r="AD39" s="7">
        <v>2488</v>
      </c>
      <c r="AE39" s="7">
        <f t="shared" si="12"/>
        <v>18080</v>
      </c>
      <c r="AF39" s="8">
        <f t="shared" si="1"/>
        <v>157288</v>
      </c>
    </row>
    <row r="40" spans="2:33" x14ac:dyDescent="0.15">
      <c r="B40" s="103"/>
      <c r="C40" s="10" t="s">
        <v>60</v>
      </c>
      <c r="D40" s="7">
        <v>357</v>
      </c>
      <c r="E40" s="7">
        <v>447</v>
      </c>
      <c r="F40" s="7">
        <v>43</v>
      </c>
      <c r="G40" s="7">
        <v>526</v>
      </c>
      <c r="H40" s="7">
        <v>99</v>
      </c>
      <c r="I40" s="7">
        <v>130</v>
      </c>
      <c r="J40" s="7">
        <v>121</v>
      </c>
      <c r="K40" s="7">
        <v>33</v>
      </c>
      <c r="L40" s="7">
        <v>1</v>
      </c>
      <c r="M40" s="7">
        <v>26</v>
      </c>
      <c r="N40" s="7">
        <v>9</v>
      </c>
      <c r="O40" s="7">
        <v>47</v>
      </c>
      <c r="P40" s="7">
        <v>24</v>
      </c>
      <c r="Q40" s="7">
        <v>9</v>
      </c>
      <c r="R40" s="8">
        <f t="shared" si="22"/>
        <v>1872</v>
      </c>
      <c r="S40" s="9"/>
      <c r="T40" s="9"/>
      <c r="U40" s="103"/>
      <c r="V40" s="10" t="s">
        <v>60</v>
      </c>
      <c r="W40" s="7">
        <v>4</v>
      </c>
      <c r="X40" s="7">
        <v>1</v>
      </c>
      <c r="Y40" s="7">
        <v>81</v>
      </c>
      <c r="Z40" s="7">
        <v>0</v>
      </c>
      <c r="AA40" s="7">
        <v>21</v>
      </c>
      <c r="AB40" s="7">
        <v>16</v>
      </c>
      <c r="AC40" s="7">
        <v>259</v>
      </c>
      <c r="AD40" s="7">
        <v>31</v>
      </c>
      <c r="AE40" s="7">
        <f t="shared" si="12"/>
        <v>413</v>
      </c>
      <c r="AF40" s="8">
        <f t="shared" si="1"/>
        <v>2285</v>
      </c>
      <c r="AG40" s="21"/>
    </row>
    <row r="41" spans="2:33" x14ac:dyDescent="0.15">
      <c r="B41" s="103"/>
      <c r="C41" s="10" t="s">
        <v>61</v>
      </c>
      <c r="D41" s="7">
        <v>2</v>
      </c>
      <c r="E41" s="7">
        <v>2</v>
      </c>
      <c r="F41" s="7">
        <v>0</v>
      </c>
      <c r="G41" s="7">
        <v>1</v>
      </c>
      <c r="H41" s="7">
        <v>1</v>
      </c>
      <c r="I41" s="7">
        <v>1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8">
        <f t="shared" si="22"/>
        <v>8</v>
      </c>
      <c r="S41" s="9"/>
      <c r="T41" s="9"/>
      <c r="U41" s="103"/>
      <c r="V41" s="10" t="s">
        <v>61</v>
      </c>
      <c r="W41" s="7">
        <v>0</v>
      </c>
      <c r="X41" s="7">
        <v>0</v>
      </c>
      <c r="Y41" s="7">
        <v>1</v>
      </c>
      <c r="Z41" s="7">
        <v>0</v>
      </c>
      <c r="AA41" s="7">
        <v>0</v>
      </c>
      <c r="AB41" s="7">
        <v>0</v>
      </c>
      <c r="AC41" s="7">
        <v>8</v>
      </c>
      <c r="AD41" s="7">
        <v>1</v>
      </c>
      <c r="AE41" s="7">
        <f t="shared" si="12"/>
        <v>10</v>
      </c>
      <c r="AF41" s="8">
        <f t="shared" si="1"/>
        <v>18</v>
      </c>
    </row>
    <row r="42" spans="2:33" x14ac:dyDescent="0.15">
      <c r="B42" s="103"/>
      <c r="C42" s="10" t="s">
        <v>62</v>
      </c>
      <c r="D42" s="7">
        <v>1</v>
      </c>
      <c r="E42" s="7">
        <v>0</v>
      </c>
      <c r="F42" s="7">
        <v>0</v>
      </c>
      <c r="G42" s="7">
        <v>2</v>
      </c>
      <c r="H42" s="7">
        <v>0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1</v>
      </c>
      <c r="P42" s="7">
        <v>0</v>
      </c>
      <c r="Q42" s="7">
        <v>0</v>
      </c>
      <c r="R42" s="8">
        <f t="shared" si="22"/>
        <v>5</v>
      </c>
      <c r="S42" s="9"/>
      <c r="T42" s="9"/>
      <c r="U42" s="103"/>
      <c r="V42" s="10" t="s">
        <v>62</v>
      </c>
      <c r="W42" s="7">
        <v>0</v>
      </c>
      <c r="X42" s="7">
        <v>0</v>
      </c>
      <c r="Y42" s="7">
        <v>1</v>
      </c>
      <c r="Z42" s="7">
        <v>0</v>
      </c>
      <c r="AA42" s="7">
        <v>0</v>
      </c>
      <c r="AB42" s="7">
        <v>2</v>
      </c>
      <c r="AC42" s="7">
        <v>1</v>
      </c>
      <c r="AD42" s="7">
        <v>0</v>
      </c>
      <c r="AE42" s="7">
        <f t="shared" si="12"/>
        <v>4</v>
      </c>
      <c r="AF42" s="8">
        <f t="shared" si="1"/>
        <v>9</v>
      </c>
    </row>
    <row r="43" spans="2:33" x14ac:dyDescent="0.15">
      <c r="B43" s="103"/>
      <c r="C43" s="10" t="s">
        <v>63</v>
      </c>
      <c r="D43" s="7" t="s">
        <v>126</v>
      </c>
      <c r="E43" s="7" t="s">
        <v>126</v>
      </c>
      <c r="F43" s="7" t="s">
        <v>126</v>
      </c>
      <c r="G43" s="7" t="s">
        <v>126</v>
      </c>
      <c r="H43" s="7" t="s">
        <v>126</v>
      </c>
      <c r="I43" s="7" t="s">
        <v>126</v>
      </c>
      <c r="J43" s="7" t="s">
        <v>126</v>
      </c>
      <c r="K43" s="7" t="s">
        <v>126</v>
      </c>
      <c r="L43" s="7" t="s">
        <v>126</v>
      </c>
      <c r="M43" s="7" t="s">
        <v>126</v>
      </c>
      <c r="N43" s="7" t="s">
        <v>126</v>
      </c>
      <c r="O43" s="7" t="s">
        <v>126</v>
      </c>
      <c r="P43" s="7" t="s">
        <v>126</v>
      </c>
      <c r="Q43" s="7" t="s">
        <v>126</v>
      </c>
      <c r="R43" s="8">
        <f t="shared" si="22"/>
        <v>0</v>
      </c>
      <c r="S43" s="9"/>
      <c r="T43" s="9"/>
      <c r="U43" s="103"/>
      <c r="V43" s="10" t="s">
        <v>63</v>
      </c>
      <c r="W43" s="7" t="s">
        <v>126</v>
      </c>
      <c r="X43" s="7" t="s">
        <v>126</v>
      </c>
      <c r="Y43" s="7" t="s">
        <v>126</v>
      </c>
      <c r="Z43" s="7" t="s">
        <v>126</v>
      </c>
      <c r="AA43" s="7" t="s">
        <v>126</v>
      </c>
      <c r="AB43" s="7" t="s">
        <v>126</v>
      </c>
      <c r="AC43" s="7" t="s">
        <v>126</v>
      </c>
      <c r="AD43" s="7" t="s">
        <v>126</v>
      </c>
      <c r="AE43" s="7">
        <f t="shared" si="12"/>
        <v>0</v>
      </c>
      <c r="AF43" s="73" t="s">
        <v>126</v>
      </c>
    </row>
    <row r="44" spans="2:33" x14ac:dyDescent="0.15">
      <c r="B44" s="103"/>
      <c r="C44" s="10" t="s">
        <v>16</v>
      </c>
      <c r="D44" s="7">
        <v>47</v>
      </c>
      <c r="E44" s="7">
        <v>37</v>
      </c>
      <c r="F44" s="7">
        <v>7</v>
      </c>
      <c r="G44" s="7">
        <v>62</v>
      </c>
      <c r="H44" s="7">
        <v>10</v>
      </c>
      <c r="I44" s="7">
        <v>30</v>
      </c>
      <c r="J44" s="7">
        <v>28</v>
      </c>
      <c r="K44" s="7">
        <v>6</v>
      </c>
      <c r="L44" s="7">
        <v>0</v>
      </c>
      <c r="M44" s="7">
        <v>7</v>
      </c>
      <c r="N44" s="7">
        <v>1</v>
      </c>
      <c r="O44" s="7">
        <v>7</v>
      </c>
      <c r="P44" s="7">
        <v>0</v>
      </c>
      <c r="Q44" s="7">
        <v>2</v>
      </c>
      <c r="R44" s="8">
        <f t="shared" si="22"/>
        <v>244</v>
      </c>
      <c r="S44" s="9"/>
      <c r="T44" s="9"/>
      <c r="U44" s="103"/>
      <c r="V44" s="10" t="s">
        <v>16</v>
      </c>
      <c r="W44" s="7">
        <v>5</v>
      </c>
      <c r="X44" s="7">
        <v>2</v>
      </c>
      <c r="Y44" s="7">
        <v>13</v>
      </c>
      <c r="Z44" s="7">
        <v>0</v>
      </c>
      <c r="AA44" s="7">
        <v>5</v>
      </c>
      <c r="AB44" s="7">
        <v>0</v>
      </c>
      <c r="AC44" s="7">
        <v>20</v>
      </c>
      <c r="AD44" s="7">
        <v>3</v>
      </c>
      <c r="AE44" s="7">
        <f t="shared" si="12"/>
        <v>48</v>
      </c>
      <c r="AF44" s="8">
        <f t="shared" si="1"/>
        <v>292</v>
      </c>
    </row>
    <row r="45" spans="2:33" ht="14.25" thickBot="1" x14ac:dyDescent="0.2">
      <c r="B45" s="104"/>
      <c r="C45" s="11" t="s">
        <v>17</v>
      </c>
      <c r="D45" s="12">
        <f>SUM(D39:D44)</f>
        <v>37782</v>
      </c>
      <c r="E45" s="12">
        <f>SUM(E39:E44)</f>
        <v>36498</v>
      </c>
      <c r="F45" s="12">
        <f t="shared" ref="F45:Q45" si="32">SUM(F39:F44)</f>
        <v>5795</v>
      </c>
      <c r="G45" s="12">
        <f t="shared" si="32"/>
        <v>40409</v>
      </c>
      <c r="H45" s="12">
        <f t="shared" si="32"/>
        <v>13068</v>
      </c>
      <c r="I45" s="12">
        <f t="shared" si="32"/>
        <v>3679</v>
      </c>
      <c r="J45" s="12">
        <f t="shared" si="32"/>
        <v>945</v>
      </c>
      <c r="K45" s="12">
        <f t="shared" si="32"/>
        <v>343</v>
      </c>
      <c r="L45" s="12">
        <f t="shared" si="32"/>
        <v>95</v>
      </c>
      <c r="M45" s="12">
        <f t="shared" si="32"/>
        <v>1299</v>
      </c>
      <c r="N45" s="12">
        <f t="shared" si="32"/>
        <v>248</v>
      </c>
      <c r="O45" s="12">
        <f t="shared" si="32"/>
        <v>125</v>
      </c>
      <c r="P45" s="12">
        <f t="shared" si="32"/>
        <v>1005</v>
      </c>
      <c r="Q45" s="12">
        <f t="shared" si="32"/>
        <v>46</v>
      </c>
      <c r="R45" s="13">
        <f t="shared" si="22"/>
        <v>141337</v>
      </c>
      <c r="S45" s="9"/>
      <c r="T45" s="9"/>
      <c r="U45" s="104"/>
      <c r="V45" s="11" t="s">
        <v>17</v>
      </c>
      <c r="W45" s="12">
        <f t="shared" ref="W45" si="33">SUM(W39:W44)</f>
        <v>101</v>
      </c>
      <c r="X45" s="12">
        <f t="shared" ref="X45" si="34">SUM(X39:X44)</f>
        <v>15</v>
      </c>
      <c r="Y45" s="12">
        <f t="shared" ref="Y45" si="35">SUM(Y39:Y44)</f>
        <v>1692</v>
      </c>
      <c r="Z45" s="12">
        <f t="shared" ref="Z45" si="36">SUM(Z39:Z44)</f>
        <v>2</v>
      </c>
      <c r="AA45" s="12">
        <f t="shared" ref="AA45" si="37">SUM(AA39:AA44)</f>
        <v>145</v>
      </c>
      <c r="AB45" s="12">
        <f t="shared" ref="AB45" si="38">SUM(AB39:AB44)</f>
        <v>235</v>
      </c>
      <c r="AC45" s="12">
        <f t="shared" ref="AC45" si="39">SUM(AC39:AC44)</f>
        <v>13842</v>
      </c>
      <c r="AD45" s="12">
        <f t="shared" ref="AD45" si="40">SUM(AD39:AD44)</f>
        <v>2523</v>
      </c>
      <c r="AE45" s="70">
        <f t="shared" si="12"/>
        <v>18555</v>
      </c>
      <c r="AF45" s="13">
        <f t="shared" si="1"/>
        <v>159892</v>
      </c>
    </row>
    <row r="46" spans="2:33" ht="13.5" customHeight="1" x14ac:dyDescent="0.15">
      <c r="B46" s="102" t="s">
        <v>64</v>
      </c>
      <c r="C46" s="16" t="s">
        <v>65</v>
      </c>
      <c r="D46" s="7">
        <v>731</v>
      </c>
      <c r="E46" s="7">
        <v>714</v>
      </c>
      <c r="F46" s="7">
        <v>82</v>
      </c>
      <c r="G46" s="7">
        <v>961</v>
      </c>
      <c r="H46" s="7">
        <v>192</v>
      </c>
      <c r="I46" s="7">
        <v>235</v>
      </c>
      <c r="J46" s="7">
        <v>88</v>
      </c>
      <c r="K46" s="7">
        <v>34</v>
      </c>
      <c r="L46" s="7">
        <v>1</v>
      </c>
      <c r="M46" s="7">
        <v>63</v>
      </c>
      <c r="N46" s="7">
        <v>8</v>
      </c>
      <c r="O46" s="7">
        <v>36</v>
      </c>
      <c r="P46" s="7">
        <v>38</v>
      </c>
      <c r="Q46" s="7">
        <v>2</v>
      </c>
      <c r="R46" s="8">
        <f t="shared" si="22"/>
        <v>3185</v>
      </c>
      <c r="S46" s="9"/>
      <c r="T46" s="9"/>
      <c r="U46" s="102" t="s">
        <v>64</v>
      </c>
      <c r="V46" s="16" t="s">
        <v>65</v>
      </c>
      <c r="W46" s="7">
        <v>3</v>
      </c>
      <c r="X46" s="7">
        <v>0</v>
      </c>
      <c r="Y46" s="7">
        <v>2</v>
      </c>
      <c r="Z46" s="7">
        <v>0</v>
      </c>
      <c r="AA46" s="7">
        <v>18</v>
      </c>
      <c r="AB46" s="7">
        <v>1</v>
      </c>
      <c r="AC46" s="7">
        <v>87</v>
      </c>
      <c r="AD46" s="7">
        <v>34</v>
      </c>
      <c r="AE46" s="7">
        <f t="shared" si="12"/>
        <v>145</v>
      </c>
      <c r="AF46" s="8">
        <f t="shared" si="1"/>
        <v>3330</v>
      </c>
    </row>
    <row r="47" spans="2:33" x14ac:dyDescent="0.15">
      <c r="B47" s="103"/>
      <c r="C47" s="10" t="s">
        <v>66</v>
      </c>
      <c r="D47" s="7">
        <v>928</v>
      </c>
      <c r="E47" s="7">
        <v>733</v>
      </c>
      <c r="F47" s="7">
        <v>135</v>
      </c>
      <c r="G47" s="7">
        <v>795</v>
      </c>
      <c r="H47" s="7">
        <v>182</v>
      </c>
      <c r="I47" s="7">
        <v>154</v>
      </c>
      <c r="J47" s="7">
        <v>82</v>
      </c>
      <c r="K47" s="7">
        <v>19</v>
      </c>
      <c r="L47" s="7">
        <v>3</v>
      </c>
      <c r="M47" s="7">
        <v>31</v>
      </c>
      <c r="N47" s="7">
        <v>5</v>
      </c>
      <c r="O47" s="7">
        <v>21</v>
      </c>
      <c r="P47" s="7">
        <v>41</v>
      </c>
      <c r="Q47" s="7">
        <v>2</v>
      </c>
      <c r="R47" s="8">
        <f t="shared" si="22"/>
        <v>3131</v>
      </c>
      <c r="S47" s="9"/>
      <c r="T47" s="9"/>
      <c r="U47" s="103"/>
      <c r="V47" s="10" t="s">
        <v>66</v>
      </c>
      <c r="W47" s="7">
        <v>5</v>
      </c>
      <c r="X47" s="7">
        <v>0</v>
      </c>
      <c r="Y47" s="7">
        <v>1</v>
      </c>
      <c r="Z47" s="7">
        <v>0</v>
      </c>
      <c r="AA47" s="7">
        <v>11</v>
      </c>
      <c r="AB47" s="7">
        <v>3</v>
      </c>
      <c r="AC47" s="7">
        <v>87</v>
      </c>
      <c r="AD47" s="7">
        <v>28</v>
      </c>
      <c r="AE47" s="7">
        <f t="shared" si="12"/>
        <v>135</v>
      </c>
      <c r="AF47" s="8">
        <f t="shared" si="1"/>
        <v>3266</v>
      </c>
    </row>
    <row r="48" spans="2:33" x14ac:dyDescent="0.15">
      <c r="B48" s="103"/>
      <c r="C48" s="10" t="s">
        <v>67</v>
      </c>
      <c r="D48" s="7">
        <v>237</v>
      </c>
      <c r="E48" s="7">
        <v>331</v>
      </c>
      <c r="F48" s="7">
        <v>37</v>
      </c>
      <c r="G48" s="7">
        <v>408</v>
      </c>
      <c r="H48" s="7">
        <v>73</v>
      </c>
      <c r="I48" s="7">
        <v>107</v>
      </c>
      <c r="J48" s="7">
        <v>30</v>
      </c>
      <c r="K48" s="7">
        <v>20</v>
      </c>
      <c r="L48" s="7">
        <v>3</v>
      </c>
      <c r="M48" s="7">
        <v>15</v>
      </c>
      <c r="N48" s="7">
        <v>13</v>
      </c>
      <c r="O48" s="7">
        <v>9</v>
      </c>
      <c r="P48" s="7">
        <v>19</v>
      </c>
      <c r="Q48" s="7">
        <v>0</v>
      </c>
      <c r="R48" s="8">
        <f t="shared" si="22"/>
        <v>1302</v>
      </c>
      <c r="S48" s="9"/>
      <c r="T48" s="9"/>
      <c r="U48" s="103"/>
      <c r="V48" s="10" t="s">
        <v>67</v>
      </c>
      <c r="W48" s="7">
        <v>0</v>
      </c>
      <c r="X48" s="7">
        <v>0</v>
      </c>
      <c r="Y48" s="7">
        <v>1</v>
      </c>
      <c r="Z48" s="7">
        <v>0</v>
      </c>
      <c r="AA48" s="7">
        <v>7</v>
      </c>
      <c r="AB48" s="7">
        <v>4</v>
      </c>
      <c r="AC48" s="7">
        <v>38</v>
      </c>
      <c r="AD48" s="7">
        <v>12</v>
      </c>
      <c r="AE48" s="7">
        <f t="shared" si="12"/>
        <v>62</v>
      </c>
      <c r="AF48" s="8">
        <f t="shared" si="1"/>
        <v>1364</v>
      </c>
    </row>
    <row r="49" spans="2:33" x14ac:dyDescent="0.15">
      <c r="B49" s="103"/>
      <c r="C49" s="15" t="s">
        <v>68</v>
      </c>
      <c r="D49" s="7">
        <v>676</v>
      </c>
      <c r="E49" s="7">
        <v>941</v>
      </c>
      <c r="F49" s="7">
        <v>83</v>
      </c>
      <c r="G49" s="7">
        <v>811</v>
      </c>
      <c r="H49" s="7">
        <v>240</v>
      </c>
      <c r="I49" s="7">
        <v>271</v>
      </c>
      <c r="J49" s="7">
        <v>109</v>
      </c>
      <c r="K49" s="7">
        <v>29</v>
      </c>
      <c r="L49" s="7">
        <v>3</v>
      </c>
      <c r="M49" s="7">
        <v>41</v>
      </c>
      <c r="N49" s="7">
        <v>21</v>
      </c>
      <c r="O49" s="7">
        <v>8</v>
      </c>
      <c r="P49" s="7">
        <v>34</v>
      </c>
      <c r="Q49" s="7">
        <v>1</v>
      </c>
      <c r="R49" s="18">
        <f t="shared" si="22"/>
        <v>3268</v>
      </c>
      <c r="S49" s="9"/>
      <c r="T49" s="9"/>
      <c r="U49" s="103"/>
      <c r="V49" s="15" t="s">
        <v>68</v>
      </c>
      <c r="W49" s="7">
        <v>1</v>
      </c>
      <c r="X49" s="7">
        <v>2</v>
      </c>
      <c r="Y49" s="7">
        <v>9</v>
      </c>
      <c r="Z49" s="7">
        <v>0</v>
      </c>
      <c r="AA49" s="7">
        <v>15</v>
      </c>
      <c r="AB49" s="7">
        <v>6</v>
      </c>
      <c r="AC49" s="7">
        <v>85</v>
      </c>
      <c r="AD49" s="7">
        <v>34</v>
      </c>
      <c r="AE49" s="7">
        <f t="shared" si="12"/>
        <v>152</v>
      </c>
      <c r="AF49" s="8">
        <f t="shared" si="1"/>
        <v>3420</v>
      </c>
    </row>
    <row r="50" spans="2:33" x14ac:dyDescent="0.15">
      <c r="B50" s="103"/>
      <c r="C50" s="10" t="s">
        <v>16</v>
      </c>
      <c r="D50" s="7">
        <v>11</v>
      </c>
      <c r="E50" s="7">
        <v>9</v>
      </c>
      <c r="F50" s="7">
        <v>1</v>
      </c>
      <c r="G50" s="7">
        <v>26</v>
      </c>
      <c r="H50" s="7">
        <v>4</v>
      </c>
      <c r="I50" s="7">
        <v>8</v>
      </c>
      <c r="J50" s="7">
        <v>2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3</v>
      </c>
      <c r="Q50" s="7">
        <v>0</v>
      </c>
      <c r="R50" s="67">
        <f t="shared" si="22"/>
        <v>64</v>
      </c>
      <c r="S50" s="9"/>
      <c r="T50" s="9"/>
      <c r="U50" s="103"/>
      <c r="V50" s="10" t="s">
        <v>16</v>
      </c>
      <c r="W50" s="7">
        <v>1</v>
      </c>
      <c r="X50" s="7">
        <v>0</v>
      </c>
      <c r="Y50" s="7">
        <v>1</v>
      </c>
      <c r="Z50" s="7">
        <v>0</v>
      </c>
      <c r="AA50" s="7">
        <v>0</v>
      </c>
      <c r="AB50" s="7">
        <v>0</v>
      </c>
      <c r="AC50" s="7">
        <v>3</v>
      </c>
      <c r="AD50" s="7">
        <v>0</v>
      </c>
      <c r="AE50" s="7">
        <f t="shared" si="12"/>
        <v>5</v>
      </c>
      <c r="AF50" s="8">
        <f t="shared" si="1"/>
        <v>69</v>
      </c>
    </row>
    <row r="51" spans="2:33" ht="14.25" thickBot="1" x14ac:dyDescent="0.2">
      <c r="B51" s="104"/>
      <c r="C51" s="11" t="s">
        <v>17</v>
      </c>
      <c r="D51" s="17">
        <f>SUM(D46:D50)</f>
        <v>2583</v>
      </c>
      <c r="E51" s="17">
        <f>SUM(E46:E50)</f>
        <v>2728</v>
      </c>
      <c r="F51" s="17">
        <f t="shared" ref="F51:Q51" si="41">SUM(F46:F50)</f>
        <v>338</v>
      </c>
      <c r="G51" s="17">
        <f t="shared" si="41"/>
        <v>3001</v>
      </c>
      <c r="H51" s="17">
        <f t="shared" si="41"/>
        <v>691</v>
      </c>
      <c r="I51" s="17">
        <f t="shared" si="41"/>
        <v>775</v>
      </c>
      <c r="J51" s="17">
        <f t="shared" si="41"/>
        <v>311</v>
      </c>
      <c r="K51" s="17">
        <f t="shared" si="41"/>
        <v>102</v>
      </c>
      <c r="L51" s="17">
        <f t="shared" si="41"/>
        <v>10</v>
      </c>
      <c r="M51" s="17">
        <f t="shared" si="41"/>
        <v>150</v>
      </c>
      <c r="N51" s="17">
        <f t="shared" si="41"/>
        <v>47</v>
      </c>
      <c r="O51" s="17">
        <f t="shared" si="41"/>
        <v>74</v>
      </c>
      <c r="P51" s="17">
        <f t="shared" si="41"/>
        <v>135</v>
      </c>
      <c r="Q51" s="17">
        <f t="shared" si="41"/>
        <v>5</v>
      </c>
      <c r="R51" s="13">
        <f t="shared" si="22"/>
        <v>10950</v>
      </c>
      <c r="S51" s="9"/>
      <c r="T51" s="9"/>
      <c r="U51" s="104"/>
      <c r="V51" s="11" t="s">
        <v>17</v>
      </c>
      <c r="W51" s="17">
        <f t="shared" ref="W51" si="42">SUM(W46:W50)</f>
        <v>10</v>
      </c>
      <c r="X51" s="17">
        <f t="shared" ref="X51" si="43">SUM(X46:X50)</f>
        <v>2</v>
      </c>
      <c r="Y51" s="17">
        <f t="shared" ref="Y51" si="44">SUM(Y46:Y50)</f>
        <v>14</v>
      </c>
      <c r="Z51" s="17">
        <f t="shared" ref="Z51" si="45">SUM(Z46:Z50)</f>
        <v>0</v>
      </c>
      <c r="AA51" s="17">
        <f t="shared" ref="AA51" si="46">SUM(AA46:AA50)</f>
        <v>51</v>
      </c>
      <c r="AB51" s="17">
        <f t="shared" ref="AB51" si="47">SUM(AB46:AB50)</f>
        <v>14</v>
      </c>
      <c r="AC51" s="17">
        <f t="shared" ref="AC51" si="48">SUM(AC46:AC50)</f>
        <v>300</v>
      </c>
      <c r="AD51" s="17">
        <f t="shared" ref="AD51" si="49">SUM(AD46:AD50)</f>
        <v>108</v>
      </c>
      <c r="AE51" s="70">
        <f t="shared" si="12"/>
        <v>499</v>
      </c>
      <c r="AF51" s="13">
        <f t="shared" si="1"/>
        <v>11449</v>
      </c>
    </row>
    <row r="52" spans="2:33" ht="14.25" thickBot="1" x14ac:dyDescent="0.2">
      <c r="B52" s="107" t="s">
        <v>69</v>
      </c>
      <c r="C52" s="108"/>
      <c r="D52" s="19">
        <v>94</v>
      </c>
      <c r="E52" s="19">
        <v>72</v>
      </c>
      <c r="F52" s="19">
        <v>6</v>
      </c>
      <c r="G52" s="19">
        <v>127</v>
      </c>
      <c r="H52" s="19">
        <v>18</v>
      </c>
      <c r="I52" s="19">
        <v>30</v>
      </c>
      <c r="J52" s="19">
        <v>33</v>
      </c>
      <c r="K52" s="19">
        <v>6</v>
      </c>
      <c r="L52" s="19">
        <v>0</v>
      </c>
      <c r="M52" s="19">
        <v>8</v>
      </c>
      <c r="N52" s="19">
        <v>1</v>
      </c>
      <c r="O52" s="19">
        <v>17</v>
      </c>
      <c r="P52" s="19">
        <v>9</v>
      </c>
      <c r="Q52" s="19">
        <v>0</v>
      </c>
      <c r="R52" s="65">
        <f t="shared" si="22"/>
        <v>421</v>
      </c>
      <c r="S52" s="9"/>
      <c r="T52" s="9"/>
      <c r="U52" s="107" t="s">
        <v>69</v>
      </c>
      <c r="V52" s="108"/>
      <c r="W52" s="19">
        <v>88</v>
      </c>
      <c r="X52" s="19">
        <v>1</v>
      </c>
      <c r="Y52" s="19">
        <v>2</v>
      </c>
      <c r="Z52" s="19">
        <v>0</v>
      </c>
      <c r="AA52" s="19">
        <v>0</v>
      </c>
      <c r="AB52" s="19">
        <v>5</v>
      </c>
      <c r="AC52" s="19">
        <v>21</v>
      </c>
      <c r="AD52" s="19">
        <v>12</v>
      </c>
      <c r="AE52" s="98">
        <f t="shared" si="12"/>
        <v>129</v>
      </c>
      <c r="AF52" s="8">
        <f t="shared" si="1"/>
        <v>550</v>
      </c>
    </row>
    <row r="53" spans="2:33" ht="14.25" thickBot="1" x14ac:dyDescent="0.2">
      <c r="B53" s="107" t="s">
        <v>120</v>
      </c>
      <c r="C53" s="108"/>
      <c r="D53" s="19">
        <v>0</v>
      </c>
      <c r="E53" s="19">
        <v>0</v>
      </c>
      <c r="F53" s="19">
        <v>0</v>
      </c>
      <c r="G53" s="19">
        <v>4</v>
      </c>
      <c r="H53" s="19">
        <v>0</v>
      </c>
      <c r="I53" s="19">
        <v>2</v>
      </c>
      <c r="J53" s="19">
        <v>1</v>
      </c>
      <c r="K53" s="19">
        <v>0</v>
      </c>
      <c r="L53" s="19">
        <v>0</v>
      </c>
      <c r="M53" s="19">
        <v>0</v>
      </c>
      <c r="N53" s="19">
        <v>1</v>
      </c>
      <c r="O53" s="19">
        <v>0</v>
      </c>
      <c r="P53" s="19">
        <v>0</v>
      </c>
      <c r="Q53" s="19">
        <v>0</v>
      </c>
      <c r="R53" s="20">
        <f t="shared" si="22"/>
        <v>8</v>
      </c>
      <c r="S53" s="9"/>
      <c r="T53" s="9"/>
      <c r="U53" s="107" t="s">
        <v>70</v>
      </c>
      <c r="V53" s="108"/>
      <c r="W53" s="19">
        <v>0</v>
      </c>
      <c r="X53" s="19">
        <v>0</v>
      </c>
      <c r="Y53" s="19">
        <v>1</v>
      </c>
      <c r="Z53" s="19">
        <v>0</v>
      </c>
      <c r="AA53" s="19">
        <v>0</v>
      </c>
      <c r="AB53" s="19">
        <v>0</v>
      </c>
      <c r="AC53" s="19">
        <v>11</v>
      </c>
      <c r="AD53" s="19">
        <v>1</v>
      </c>
      <c r="AE53" s="98">
        <f t="shared" si="12"/>
        <v>13</v>
      </c>
      <c r="AF53" s="20">
        <v>21</v>
      </c>
    </row>
    <row r="54" spans="2:33" ht="13.5" customHeight="1" x14ac:dyDescent="0.15">
      <c r="B54" s="102" t="s">
        <v>71</v>
      </c>
      <c r="C54" s="16" t="s">
        <v>72</v>
      </c>
      <c r="D54" s="7">
        <v>1294</v>
      </c>
      <c r="E54" s="7">
        <v>1324</v>
      </c>
      <c r="F54" s="7">
        <v>116</v>
      </c>
      <c r="G54" s="7">
        <v>2510</v>
      </c>
      <c r="H54" s="7">
        <v>228</v>
      </c>
      <c r="I54" s="7">
        <v>873</v>
      </c>
      <c r="J54" s="7">
        <v>31</v>
      </c>
      <c r="K54" s="7">
        <v>19</v>
      </c>
      <c r="L54" s="7">
        <v>3</v>
      </c>
      <c r="M54" s="7">
        <v>74</v>
      </c>
      <c r="N54" s="7">
        <v>218</v>
      </c>
      <c r="O54" s="7">
        <v>4</v>
      </c>
      <c r="P54" s="7">
        <v>92</v>
      </c>
      <c r="Q54" s="7">
        <v>1</v>
      </c>
      <c r="R54" s="8">
        <f t="shared" si="22"/>
        <v>6787</v>
      </c>
      <c r="S54" s="9"/>
      <c r="T54" s="9"/>
      <c r="U54" s="102" t="s">
        <v>71</v>
      </c>
      <c r="V54" s="16" t="s">
        <v>72</v>
      </c>
      <c r="W54" s="7">
        <v>0</v>
      </c>
      <c r="X54" s="7">
        <v>0</v>
      </c>
      <c r="Y54" s="7">
        <v>4</v>
      </c>
      <c r="Z54" s="7">
        <v>0</v>
      </c>
      <c r="AA54" s="7">
        <v>23</v>
      </c>
      <c r="AB54" s="7">
        <v>13</v>
      </c>
      <c r="AC54" s="7">
        <v>85</v>
      </c>
      <c r="AD54" s="7">
        <v>62</v>
      </c>
      <c r="AE54" s="7">
        <f t="shared" si="12"/>
        <v>187</v>
      </c>
      <c r="AF54" s="8">
        <f t="shared" si="1"/>
        <v>6974</v>
      </c>
    </row>
    <row r="55" spans="2:33" x14ac:dyDescent="0.15">
      <c r="B55" s="103"/>
      <c r="C55" s="10" t="s">
        <v>73</v>
      </c>
      <c r="D55" s="7">
        <v>1076</v>
      </c>
      <c r="E55" s="7">
        <v>837</v>
      </c>
      <c r="F55" s="7">
        <v>79</v>
      </c>
      <c r="G55" s="7">
        <v>1225</v>
      </c>
      <c r="H55" s="7">
        <v>187</v>
      </c>
      <c r="I55" s="7">
        <v>511</v>
      </c>
      <c r="J55" s="7">
        <v>34</v>
      </c>
      <c r="K55" s="7">
        <v>19</v>
      </c>
      <c r="L55" s="7">
        <v>5</v>
      </c>
      <c r="M55" s="7">
        <v>54</v>
      </c>
      <c r="N55" s="7">
        <v>104</v>
      </c>
      <c r="O55" s="7">
        <v>7</v>
      </c>
      <c r="P55" s="7">
        <v>57</v>
      </c>
      <c r="Q55" s="7">
        <v>1</v>
      </c>
      <c r="R55" s="8">
        <f t="shared" si="22"/>
        <v>4196</v>
      </c>
      <c r="S55" s="9"/>
      <c r="T55" s="9"/>
      <c r="U55" s="103"/>
      <c r="V55" s="10" t="s">
        <v>73</v>
      </c>
      <c r="W55" s="7">
        <v>0</v>
      </c>
      <c r="X55" s="7">
        <v>0</v>
      </c>
      <c r="Y55" s="7">
        <v>24</v>
      </c>
      <c r="Z55" s="7">
        <v>0</v>
      </c>
      <c r="AA55" s="7">
        <v>6</v>
      </c>
      <c r="AB55" s="7">
        <v>3</v>
      </c>
      <c r="AC55" s="7">
        <v>65</v>
      </c>
      <c r="AD55" s="7">
        <v>33</v>
      </c>
      <c r="AE55" s="7">
        <f t="shared" si="12"/>
        <v>131</v>
      </c>
      <c r="AF55" s="8">
        <f t="shared" si="1"/>
        <v>4327</v>
      </c>
    </row>
    <row r="56" spans="2:33" x14ac:dyDescent="0.15">
      <c r="B56" s="103"/>
      <c r="C56" s="15" t="s">
        <v>74</v>
      </c>
      <c r="D56" s="7">
        <v>158</v>
      </c>
      <c r="E56" s="7">
        <v>137</v>
      </c>
      <c r="F56" s="7">
        <v>7</v>
      </c>
      <c r="G56" s="7">
        <v>254</v>
      </c>
      <c r="H56" s="7">
        <v>20</v>
      </c>
      <c r="I56" s="7">
        <v>89</v>
      </c>
      <c r="J56" s="7">
        <v>8</v>
      </c>
      <c r="K56" s="7">
        <v>3</v>
      </c>
      <c r="L56" s="7">
        <v>0</v>
      </c>
      <c r="M56" s="7">
        <v>8</v>
      </c>
      <c r="N56" s="7">
        <v>22</v>
      </c>
      <c r="O56" s="7">
        <v>0</v>
      </c>
      <c r="P56" s="7">
        <v>6</v>
      </c>
      <c r="Q56" s="7">
        <v>0</v>
      </c>
      <c r="R56" s="8">
        <f t="shared" si="22"/>
        <v>712</v>
      </c>
      <c r="S56" s="9"/>
      <c r="T56" s="9"/>
      <c r="U56" s="103"/>
      <c r="V56" s="15" t="s">
        <v>74</v>
      </c>
      <c r="W56" s="7">
        <v>0</v>
      </c>
      <c r="X56" s="7">
        <v>0</v>
      </c>
      <c r="Y56" s="7">
        <v>4</v>
      </c>
      <c r="Z56" s="7">
        <v>0</v>
      </c>
      <c r="AA56" s="7">
        <v>0</v>
      </c>
      <c r="AB56" s="7">
        <v>1</v>
      </c>
      <c r="AC56" s="7">
        <v>12</v>
      </c>
      <c r="AD56" s="7">
        <v>9</v>
      </c>
      <c r="AE56" s="7">
        <f t="shared" si="12"/>
        <v>26</v>
      </c>
      <c r="AF56" s="8">
        <f t="shared" si="1"/>
        <v>738</v>
      </c>
    </row>
    <row r="57" spans="2:33" ht="14.25" thickBot="1" x14ac:dyDescent="0.2">
      <c r="B57" s="104"/>
      <c r="C57" s="11" t="s">
        <v>17</v>
      </c>
      <c r="D57" s="17">
        <f>SUM(D54:D56)</f>
        <v>2528</v>
      </c>
      <c r="E57" s="17">
        <f>SUM(E54:E56)</f>
        <v>2298</v>
      </c>
      <c r="F57" s="17">
        <f t="shared" ref="F57:Q57" si="50">SUM(F54:F56)</f>
        <v>202</v>
      </c>
      <c r="G57" s="17">
        <f t="shared" si="50"/>
        <v>3989</v>
      </c>
      <c r="H57" s="17">
        <f t="shared" si="50"/>
        <v>435</v>
      </c>
      <c r="I57" s="17">
        <f t="shared" si="50"/>
        <v>1473</v>
      </c>
      <c r="J57" s="17">
        <f t="shared" si="50"/>
        <v>73</v>
      </c>
      <c r="K57" s="17">
        <f t="shared" si="50"/>
        <v>41</v>
      </c>
      <c r="L57" s="17">
        <f t="shared" si="50"/>
        <v>8</v>
      </c>
      <c r="M57" s="17">
        <f t="shared" si="50"/>
        <v>136</v>
      </c>
      <c r="N57" s="17">
        <f t="shared" si="50"/>
        <v>344</v>
      </c>
      <c r="O57" s="17">
        <f t="shared" si="50"/>
        <v>11</v>
      </c>
      <c r="P57" s="17">
        <f t="shared" si="50"/>
        <v>155</v>
      </c>
      <c r="Q57" s="17">
        <f t="shared" si="50"/>
        <v>2</v>
      </c>
      <c r="R57" s="13">
        <f t="shared" si="22"/>
        <v>11695</v>
      </c>
      <c r="S57" s="9"/>
      <c r="T57" s="9"/>
      <c r="U57" s="104"/>
      <c r="V57" s="11" t="s">
        <v>17</v>
      </c>
      <c r="W57" s="17">
        <f t="shared" ref="W57" si="51">SUM(W54:W56)</f>
        <v>0</v>
      </c>
      <c r="X57" s="17">
        <f t="shared" ref="X57" si="52">SUM(X54:X56)</f>
        <v>0</v>
      </c>
      <c r="Y57" s="17">
        <f t="shared" ref="Y57" si="53">SUM(Y54:Y56)</f>
        <v>32</v>
      </c>
      <c r="Z57" s="17">
        <f t="shared" ref="Z57" si="54">SUM(Z54:Z56)</f>
        <v>0</v>
      </c>
      <c r="AA57" s="17">
        <f t="shared" ref="AA57" si="55">SUM(AA54:AA56)</f>
        <v>29</v>
      </c>
      <c r="AB57" s="17">
        <f t="shared" ref="AB57" si="56">SUM(AB54:AB56)</f>
        <v>17</v>
      </c>
      <c r="AC57" s="17">
        <f t="shared" ref="AC57" si="57">SUM(AC54:AC56)</f>
        <v>162</v>
      </c>
      <c r="AD57" s="17">
        <f t="shared" ref="AD57" si="58">SUM(AD54:AD56)</f>
        <v>104</v>
      </c>
      <c r="AE57" s="70">
        <f t="shared" si="12"/>
        <v>344</v>
      </c>
      <c r="AF57" s="13">
        <f t="shared" si="1"/>
        <v>12039</v>
      </c>
    </row>
    <row r="58" spans="2:33" ht="14.25" thickBot="1" x14ac:dyDescent="0.2">
      <c r="B58" s="135" t="s">
        <v>75</v>
      </c>
      <c r="C58" s="136"/>
      <c r="D58" s="19">
        <f>D16+D25+D38+D45+D51+D52+D53+D57</f>
        <v>65976</v>
      </c>
      <c r="E58" s="19">
        <f t="shared" ref="E58:R58" si="59">E16+E25+E38+E45+E51+E52+E53+E57</f>
        <v>60965</v>
      </c>
      <c r="F58" s="19">
        <f t="shared" si="59"/>
        <v>9247</v>
      </c>
      <c r="G58" s="19">
        <f t="shared" si="59"/>
        <v>65309</v>
      </c>
      <c r="H58" s="19">
        <f t="shared" si="59"/>
        <v>19413</v>
      </c>
      <c r="I58" s="19">
        <f t="shared" si="59"/>
        <v>7812</v>
      </c>
      <c r="J58" s="19">
        <f t="shared" si="59"/>
        <v>2254</v>
      </c>
      <c r="K58" s="19">
        <f t="shared" si="59"/>
        <v>826</v>
      </c>
      <c r="L58" s="19">
        <f t="shared" si="59"/>
        <v>138</v>
      </c>
      <c r="M58" s="19">
        <f t="shared" si="59"/>
        <v>1996</v>
      </c>
      <c r="N58" s="19">
        <f t="shared" si="59"/>
        <v>962</v>
      </c>
      <c r="O58" s="19">
        <f t="shared" si="59"/>
        <v>693</v>
      </c>
      <c r="P58" s="19">
        <f t="shared" si="59"/>
        <v>1674</v>
      </c>
      <c r="Q58" s="19">
        <f t="shared" si="59"/>
        <v>95</v>
      </c>
      <c r="R58" s="99">
        <f t="shared" si="59"/>
        <v>237360</v>
      </c>
      <c r="S58" s="9"/>
      <c r="T58" s="9"/>
      <c r="U58" s="105" t="s">
        <v>75</v>
      </c>
      <c r="V58" s="106"/>
      <c r="W58" s="19">
        <f t="shared" ref="W58" si="60">W16+W25+W38+W45+W51+W52+W53+W57</f>
        <v>453</v>
      </c>
      <c r="X58" s="19">
        <f>X16+X25+X38+X45+X51+X52+X53+X57</f>
        <v>107</v>
      </c>
      <c r="Y58" s="19">
        <f t="shared" ref="Y58:AD58" si="61">Y16+Y25+Y38+Y45+Y51+Y52+Y53+Y57</f>
        <v>2204</v>
      </c>
      <c r="Z58" s="19">
        <f t="shared" si="61"/>
        <v>3</v>
      </c>
      <c r="AA58" s="19">
        <f t="shared" si="61"/>
        <v>485</v>
      </c>
      <c r="AB58" s="19">
        <f t="shared" si="61"/>
        <v>481</v>
      </c>
      <c r="AC58" s="19">
        <f t="shared" si="61"/>
        <v>19505</v>
      </c>
      <c r="AD58" s="19">
        <f t="shared" si="61"/>
        <v>3598</v>
      </c>
      <c r="AE58" s="100">
        <f>SUM(W58:AD58)</f>
        <v>26836</v>
      </c>
      <c r="AF58" s="65">
        <f>R58+AE58</f>
        <v>264196</v>
      </c>
      <c r="AG58" s="24"/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8"/>
  <sheetViews>
    <sheetView view="pageBreakPreview" topLeftCell="D1" zoomScale="75" zoomScaleNormal="100" zoomScaleSheetLayoutView="75" workbookViewId="0">
      <selection activeCell="AC3" sqref="AC3"/>
    </sheetView>
  </sheetViews>
  <sheetFormatPr defaultRowHeight="13.5" x14ac:dyDescent="0.15"/>
  <cols>
    <col min="1" max="1" width="2.875" style="22" customWidth="1"/>
    <col min="2" max="2" width="2.75" style="22" bestFit="1" customWidth="1"/>
    <col min="3" max="3" width="26.625" style="22" bestFit="1" customWidth="1"/>
    <col min="4" max="18" width="7.75" style="22" customWidth="1"/>
    <col min="19" max="20" width="2.25" style="22" customWidth="1"/>
    <col min="21" max="21" width="2.75" style="22" bestFit="1" customWidth="1"/>
    <col min="22" max="22" width="26.625" style="22" bestFit="1" customWidth="1"/>
    <col min="23" max="32" width="7.875" style="22" customWidth="1"/>
    <col min="33" max="16384" width="9" style="22"/>
  </cols>
  <sheetData>
    <row r="1" spans="2:32" ht="14.25" thickBot="1" x14ac:dyDescent="0.2">
      <c r="B1" s="22" t="s">
        <v>113</v>
      </c>
    </row>
    <row r="2" spans="2:32" ht="13.5" customHeight="1" x14ac:dyDescent="0.15">
      <c r="B2" s="116" t="s">
        <v>0</v>
      </c>
      <c r="C2" s="117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  <c r="S2" s="1"/>
      <c r="T2" s="1"/>
      <c r="U2" s="116" t="s">
        <v>0</v>
      </c>
      <c r="V2" s="117"/>
      <c r="W2" s="109" t="s">
        <v>2</v>
      </c>
      <c r="X2" s="110"/>
      <c r="Y2" s="110"/>
      <c r="Z2" s="110"/>
      <c r="AA2" s="110"/>
      <c r="AB2" s="110"/>
      <c r="AC2" s="110"/>
      <c r="AD2" s="110"/>
      <c r="AE2" s="111"/>
      <c r="AF2" s="112" t="s">
        <v>134</v>
      </c>
    </row>
    <row r="3" spans="2:32" ht="48.75" thickBot="1" x14ac:dyDescent="0.2">
      <c r="B3" s="118"/>
      <c r="C3" s="119"/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5"/>
      <c r="T3" s="5"/>
      <c r="U3" s="118"/>
      <c r="V3" s="119"/>
      <c r="W3" s="2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116</v>
      </c>
      <c r="AC3" s="86" t="s">
        <v>135</v>
      </c>
      <c r="AD3" s="41" t="s">
        <v>24</v>
      </c>
      <c r="AE3" s="3" t="s">
        <v>17</v>
      </c>
      <c r="AF3" s="113"/>
    </row>
    <row r="4" spans="2:32" ht="13.5" customHeight="1" x14ac:dyDescent="0.15">
      <c r="B4" s="114" t="s">
        <v>25</v>
      </c>
      <c r="C4" s="6" t="s">
        <v>26</v>
      </c>
      <c r="D4" s="7">
        <v>191</v>
      </c>
      <c r="E4" s="7">
        <v>124</v>
      </c>
      <c r="F4" s="7">
        <v>32</v>
      </c>
      <c r="G4" s="7">
        <v>113</v>
      </c>
      <c r="H4" s="7">
        <v>31</v>
      </c>
      <c r="I4" s="7">
        <v>8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7</v>
      </c>
      <c r="Q4" s="7">
        <v>0</v>
      </c>
      <c r="R4" s="8">
        <v>507</v>
      </c>
      <c r="S4" s="9"/>
      <c r="T4" s="9"/>
      <c r="U4" s="114" t="s">
        <v>25</v>
      </c>
      <c r="V4" s="6" t="s">
        <v>26</v>
      </c>
      <c r="W4" s="7">
        <v>0</v>
      </c>
      <c r="X4" s="7">
        <v>0</v>
      </c>
      <c r="Y4" s="7">
        <v>0</v>
      </c>
      <c r="Z4" s="7">
        <v>0</v>
      </c>
      <c r="AA4" s="7">
        <v>1</v>
      </c>
      <c r="AB4" s="7">
        <v>1</v>
      </c>
      <c r="AC4" s="7">
        <v>21</v>
      </c>
      <c r="AD4" s="7">
        <v>9</v>
      </c>
      <c r="AE4" s="7">
        <v>32</v>
      </c>
      <c r="AF4" s="8">
        <v>539</v>
      </c>
    </row>
    <row r="5" spans="2:32" x14ac:dyDescent="0.15">
      <c r="B5" s="103"/>
      <c r="C5" s="10" t="s">
        <v>27</v>
      </c>
      <c r="D5" s="7" t="s">
        <v>130</v>
      </c>
      <c r="E5" s="7" t="s">
        <v>126</v>
      </c>
      <c r="F5" s="7" t="s">
        <v>126</v>
      </c>
      <c r="G5" s="7" t="s">
        <v>126</v>
      </c>
      <c r="H5" s="7" t="s">
        <v>126</v>
      </c>
      <c r="I5" s="7" t="s">
        <v>126</v>
      </c>
      <c r="J5" s="7" t="s">
        <v>126</v>
      </c>
      <c r="K5" s="7" t="s">
        <v>126</v>
      </c>
      <c r="L5" s="7" t="s">
        <v>126</v>
      </c>
      <c r="M5" s="7" t="s">
        <v>126</v>
      </c>
      <c r="N5" s="7" t="s">
        <v>126</v>
      </c>
      <c r="O5" s="7" t="s">
        <v>126</v>
      </c>
      <c r="P5" s="7" t="s">
        <v>126</v>
      </c>
      <c r="Q5" s="7" t="s">
        <v>126</v>
      </c>
      <c r="R5" s="8" t="s">
        <v>126</v>
      </c>
      <c r="S5" s="9"/>
      <c r="T5" s="9"/>
      <c r="U5" s="103"/>
      <c r="V5" s="10" t="s">
        <v>27</v>
      </c>
      <c r="W5" s="7" t="s">
        <v>126</v>
      </c>
      <c r="X5" s="7" t="s">
        <v>126</v>
      </c>
      <c r="Y5" s="7" t="s">
        <v>126</v>
      </c>
      <c r="Z5" s="7" t="s">
        <v>126</v>
      </c>
      <c r="AA5" s="7" t="s">
        <v>126</v>
      </c>
      <c r="AB5" s="7" t="s">
        <v>126</v>
      </c>
      <c r="AC5" s="7" t="s">
        <v>126</v>
      </c>
      <c r="AD5" s="7" t="s">
        <v>126</v>
      </c>
      <c r="AE5" s="7" t="s">
        <v>126</v>
      </c>
      <c r="AF5" s="8" t="s">
        <v>126</v>
      </c>
    </row>
    <row r="6" spans="2:32" x14ac:dyDescent="0.15">
      <c r="B6" s="103"/>
      <c r="C6" s="10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2</v>
      </c>
      <c r="P6" s="7">
        <v>0</v>
      </c>
      <c r="Q6" s="7">
        <v>0</v>
      </c>
      <c r="R6" s="8">
        <v>2</v>
      </c>
      <c r="S6" s="9"/>
      <c r="T6" s="9"/>
      <c r="U6" s="103"/>
      <c r="V6" s="10" t="s">
        <v>28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2</v>
      </c>
    </row>
    <row r="7" spans="2:32" x14ac:dyDescent="0.15">
      <c r="B7" s="103"/>
      <c r="C7" s="10" t="s">
        <v>29</v>
      </c>
      <c r="D7" s="7" t="s">
        <v>126</v>
      </c>
      <c r="E7" s="7" t="s">
        <v>126</v>
      </c>
      <c r="F7" s="7" t="s">
        <v>126</v>
      </c>
      <c r="G7" s="7" t="s">
        <v>126</v>
      </c>
      <c r="H7" s="7" t="s">
        <v>126</v>
      </c>
      <c r="I7" s="7" t="s">
        <v>126</v>
      </c>
      <c r="J7" s="7" t="s">
        <v>126</v>
      </c>
      <c r="K7" s="7" t="s">
        <v>126</v>
      </c>
      <c r="L7" s="7" t="s">
        <v>126</v>
      </c>
      <c r="M7" s="7" t="s">
        <v>126</v>
      </c>
      <c r="N7" s="7" t="s">
        <v>126</v>
      </c>
      <c r="O7" s="7" t="s">
        <v>126</v>
      </c>
      <c r="P7" s="7" t="s">
        <v>126</v>
      </c>
      <c r="Q7" s="7" t="s">
        <v>126</v>
      </c>
      <c r="R7" s="8" t="s">
        <v>126</v>
      </c>
      <c r="S7" s="9"/>
      <c r="T7" s="9"/>
      <c r="U7" s="103"/>
      <c r="V7" s="10" t="s">
        <v>29</v>
      </c>
      <c r="W7" s="7" t="s">
        <v>126</v>
      </c>
      <c r="X7" s="7" t="s">
        <v>126</v>
      </c>
      <c r="Y7" s="7" t="s">
        <v>126</v>
      </c>
      <c r="Z7" s="7" t="s">
        <v>126</v>
      </c>
      <c r="AA7" s="7" t="s">
        <v>126</v>
      </c>
      <c r="AB7" s="7" t="s">
        <v>126</v>
      </c>
      <c r="AC7" s="7" t="s">
        <v>126</v>
      </c>
      <c r="AD7" s="7" t="s">
        <v>126</v>
      </c>
      <c r="AE7" s="7" t="s">
        <v>126</v>
      </c>
      <c r="AF7" s="8" t="s">
        <v>126</v>
      </c>
    </row>
    <row r="8" spans="2:32" x14ac:dyDescent="0.15">
      <c r="B8" s="103"/>
      <c r="C8" s="10" t="s">
        <v>121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8">
        <v>0</v>
      </c>
      <c r="S8" s="9"/>
      <c r="T8" s="9"/>
      <c r="U8" s="103"/>
      <c r="V8" s="10" t="s">
        <v>121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8">
        <v>0</v>
      </c>
    </row>
    <row r="9" spans="2:32" x14ac:dyDescent="0.15">
      <c r="B9" s="103"/>
      <c r="C9" s="10" t="s">
        <v>122</v>
      </c>
      <c r="D9" s="7">
        <v>0</v>
      </c>
      <c r="E9" s="7">
        <v>0</v>
      </c>
      <c r="F9" s="7">
        <v>0</v>
      </c>
      <c r="G9" s="7">
        <v>2</v>
      </c>
      <c r="H9" s="7">
        <v>0</v>
      </c>
      <c r="I9" s="7">
        <v>1</v>
      </c>
      <c r="J9" s="7">
        <v>6</v>
      </c>
      <c r="K9" s="7">
        <v>0</v>
      </c>
      <c r="L9" s="7">
        <v>0</v>
      </c>
      <c r="M9" s="7">
        <v>0</v>
      </c>
      <c r="N9" s="7">
        <v>0</v>
      </c>
      <c r="O9" s="7">
        <v>5</v>
      </c>
      <c r="P9" s="7">
        <v>0</v>
      </c>
      <c r="Q9" s="7">
        <v>1</v>
      </c>
      <c r="R9" s="8">
        <v>15</v>
      </c>
      <c r="S9" s="9"/>
      <c r="T9" s="9"/>
      <c r="U9" s="103"/>
      <c r="V9" s="10" t="s">
        <v>119</v>
      </c>
      <c r="W9" s="7">
        <v>0</v>
      </c>
      <c r="X9" s="7">
        <v>0</v>
      </c>
      <c r="Y9" s="7">
        <v>0</v>
      </c>
      <c r="Z9" s="7">
        <v>0</v>
      </c>
      <c r="AA9" s="7">
        <v>3</v>
      </c>
      <c r="AB9" s="7">
        <v>0</v>
      </c>
      <c r="AC9" s="7">
        <v>0</v>
      </c>
      <c r="AD9" s="7">
        <v>0</v>
      </c>
      <c r="AE9" s="7">
        <v>3</v>
      </c>
      <c r="AF9" s="8">
        <v>18</v>
      </c>
    </row>
    <row r="10" spans="2:32" x14ac:dyDescent="0.15">
      <c r="B10" s="103"/>
      <c r="C10" s="10" t="s">
        <v>32</v>
      </c>
      <c r="D10" s="7" t="s">
        <v>126</v>
      </c>
      <c r="E10" s="7" t="s">
        <v>126</v>
      </c>
      <c r="F10" s="7" t="s">
        <v>126</v>
      </c>
      <c r="G10" s="7" t="s">
        <v>126</v>
      </c>
      <c r="H10" s="7" t="s">
        <v>126</v>
      </c>
      <c r="I10" s="7" t="s">
        <v>126</v>
      </c>
      <c r="J10" s="7" t="s">
        <v>126</v>
      </c>
      <c r="K10" s="7" t="s">
        <v>126</v>
      </c>
      <c r="L10" s="7" t="s">
        <v>126</v>
      </c>
      <c r="M10" s="7" t="s">
        <v>126</v>
      </c>
      <c r="N10" s="7" t="s">
        <v>126</v>
      </c>
      <c r="O10" s="7" t="s">
        <v>126</v>
      </c>
      <c r="P10" s="7" t="s">
        <v>126</v>
      </c>
      <c r="Q10" s="7" t="s">
        <v>126</v>
      </c>
      <c r="R10" s="8" t="s">
        <v>126</v>
      </c>
      <c r="S10" s="9"/>
      <c r="T10" s="9"/>
      <c r="U10" s="103"/>
      <c r="V10" s="10" t="s">
        <v>32</v>
      </c>
      <c r="W10" s="7" t="s">
        <v>126</v>
      </c>
      <c r="X10" s="7" t="s">
        <v>126</v>
      </c>
      <c r="Y10" s="7" t="s">
        <v>126</v>
      </c>
      <c r="Z10" s="7" t="s">
        <v>126</v>
      </c>
      <c r="AA10" s="7" t="s">
        <v>126</v>
      </c>
      <c r="AB10" s="7" t="s">
        <v>126</v>
      </c>
      <c r="AC10" s="7" t="s">
        <v>126</v>
      </c>
      <c r="AD10" s="7" t="s">
        <v>126</v>
      </c>
      <c r="AE10" s="7" t="s">
        <v>126</v>
      </c>
      <c r="AF10" s="8" t="s">
        <v>126</v>
      </c>
    </row>
    <row r="11" spans="2:32" x14ac:dyDescent="0.15">
      <c r="B11" s="103"/>
      <c r="C11" s="10" t="s">
        <v>33</v>
      </c>
      <c r="D11" s="7" t="s">
        <v>126</v>
      </c>
      <c r="E11" s="7" t="s">
        <v>126</v>
      </c>
      <c r="F11" s="7" t="s">
        <v>126</v>
      </c>
      <c r="G11" s="7" t="s">
        <v>126</v>
      </c>
      <c r="H11" s="7" t="s">
        <v>126</v>
      </c>
      <c r="I11" s="7" t="s">
        <v>126</v>
      </c>
      <c r="J11" s="7" t="s">
        <v>126</v>
      </c>
      <c r="K11" s="7" t="s">
        <v>126</v>
      </c>
      <c r="L11" s="7" t="s">
        <v>126</v>
      </c>
      <c r="M11" s="7" t="s">
        <v>126</v>
      </c>
      <c r="N11" s="7" t="s">
        <v>126</v>
      </c>
      <c r="O11" s="7" t="s">
        <v>126</v>
      </c>
      <c r="P11" s="7" t="s">
        <v>126</v>
      </c>
      <c r="Q11" s="7" t="s">
        <v>126</v>
      </c>
      <c r="R11" s="8" t="s">
        <v>126</v>
      </c>
      <c r="S11" s="9"/>
      <c r="T11" s="9"/>
      <c r="U11" s="103"/>
      <c r="V11" s="10" t="s">
        <v>33</v>
      </c>
      <c r="W11" s="7" t="s">
        <v>126</v>
      </c>
      <c r="X11" s="7" t="s">
        <v>126</v>
      </c>
      <c r="Y11" s="7" t="s">
        <v>126</v>
      </c>
      <c r="Z11" s="7" t="s">
        <v>126</v>
      </c>
      <c r="AA11" s="7" t="s">
        <v>126</v>
      </c>
      <c r="AB11" s="7" t="s">
        <v>126</v>
      </c>
      <c r="AC11" s="7" t="s">
        <v>126</v>
      </c>
      <c r="AD11" s="7" t="s">
        <v>126</v>
      </c>
      <c r="AE11" s="7" t="s">
        <v>126</v>
      </c>
      <c r="AF11" s="8" t="s">
        <v>126</v>
      </c>
    </row>
    <row r="12" spans="2:32" x14ac:dyDescent="0.15">
      <c r="B12" s="103"/>
      <c r="C12" s="10" t="s">
        <v>34</v>
      </c>
      <c r="D12" s="7">
        <v>0</v>
      </c>
      <c r="E12" s="7">
        <v>0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8">
        <v>2</v>
      </c>
      <c r="S12" s="9"/>
      <c r="T12" s="9"/>
      <c r="U12" s="103"/>
      <c r="V12" s="10" t="s">
        <v>34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8">
        <v>2</v>
      </c>
    </row>
    <row r="13" spans="2:32" x14ac:dyDescent="0.15">
      <c r="B13" s="103"/>
      <c r="C13" s="10" t="s">
        <v>35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8">
        <v>0</v>
      </c>
      <c r="S13" s="9"/>
      <c r="T13" s="9"/>
      <c r="U13" s="103"/>
      <c r="V13" s="10" t="s">
        <v>35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2:32" x14ac:dyDescent="0.15">
      <c r="B14" s="103"/>
      <c r="C14" s="10" t="s">
        <v>36</v>
      </c>
      <c r="D14" s="7">
        <v>1</v>
      </c>
      <c r="E14" s="7">
        <v>0</v>
      </c>
      <c r="F14" s="7">
        <v>1</v>
      </c>
      <c r="G14" s="7">
        <v>5</v>
      </c>
      <c r="H14" s="7">
        <v>0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0</v>
      </c>
      <c r="O14" s="7">
        <v>6</v>
      </c>
      <c r="P14" s="7">
        <v>0</v>
      </c>
      <c r="Q14" s="7">
        <v>2</v>
      </c>
      <c r="R14" s="8">
        <v>20</v>
      </c>
      <c r="S14" s="9"/>
      <c r="T14" s="9"/>
      <c r="U14" s="103"/>
      <c r="V14" s="10" t="s">
        <v>36</v>
      </c>
      <c r="W14" s="7">
        <v>0</v>
      </c>
      <c r="X14" s="7">
        <v>0</v>
      </c>
      <c r="Y14" s="7">
        <v>0</v>
      </c>
      <c r="Z14" s="7">
        <v>0</v>
      </c>
      <c r="AA14" s="7">
        <v>3</v>
      </c>
      <c r="AB14" s="7">
        <v>0</v>
      </c>
      <c r="AC14" s="7">
        <v>2</v>
      </c>
      <c r="AD14" s="7">
        <v>0</v>
      </c>
      <c r="AE14" s="7">
        <v>5</v>
      </c>
      <c r="AF14" s="8">
        <v>25</v>
      </c>
    </row>
    <row r="15" spans="2:32" x14ac:dyDescent="0.15">
      <c r="B15" s="103"/>
      <c r="C15" s="10" t="s">
        <v>37</v>
      </c>
      <c r="D15" s="7" t="s">
        <v>126</v>
      </c>
      <c r="E15" s="7" t="s">
        <v>126</v>
      </c>
      <c r="F15" s="7" t="s">
        <v>126</v>
      </c>
      <c r="G15" s="7" t="s">
        <v>126</v>
      </c>
      <c r="H15" s="7" t="s">
        <v>126</v>
      </c>
      <c r="I15" s="7" t="s">
        <v>126</v>
      </c>
      <c r="J15" s="7" t="s">
        <v>126</v>
      </c>
      <c r="K15" s="7" t="s">
        <v>126</v>
      </c>
      <c r="L15" s="7" t="s">
        <v>126</v>
      </c>
      <c r="M15" s="7" t="s">
        <v>126</v>
      </c>
      <c r="N15" s="7" t="s">
        <v>126</v>
      </c>
      <c r="O15" s="7" t="s">
        <v>126</v>
      </c>
      <c r="P15" s="7" t="s">
        <v>126</v>
      </c>
      <c r="Q15" s="7" t="s">
        <v>126</v>
      </c>
      <c r="R15" s="8" t="s">
        <v>126</v>
      </c>
      <c r="S15" s="9"/>
      <c r="T15" s="9"/>
      <c r="U15" s="103"/>
      <c r="V15" s="10" t="s">
        <v>37</v>
      </c>
      <c r="W15" s="7" t="s">
        <v>126</v>
      </c>
      <c r="X15" s="7" t="s">
        <v>126</v>
      </c>
      <c r="Y15" s="7" t="s">
        <v>126</v>
      </c>
      <c r="Z15" s="7" t="s">
        <v>126</v>
      </c>
      <c r="AA15" s="7" t="s">
        <v>126</v>
      </c>
      <c r="AB15" s="7" t="s">
        <v>126</v>
      </c>
      <c r="AC15" s="7" t="s">
        <v>126</v>
      </c>
      <c r="AD15" s="7" t="s">
        <v>126</v>
      </c>
      <c r="AE15" s="7" t="s">
        <v>126</v>
      </c>
      <c r="AF15" s="8" t="s">
        <v>126</v>
      </c>
    </row>
    <row r="16" spans="2:32" ht="14.25" thickBot="1" x14ac:dyDescent="0.2">
      <c r="B16" s="115"/>
      <c r="C16" s="11" t="s">
        <v>17</v>
      </c>
      <c r="D16" s="12">
        <v>192</v>
      </c>
      <c r="E16" s="12">
        <v>124</v>
      </c>
      <c r="F16" s="12">
        <v>33</v>
      </c>
      <c r="G16" s="12">
        <v>122</v>
      </c>
      <c r="H16" s="12">
        <v>31</v>
      </c>
      <c r="I16" s="12">
        <v>10</v>
      </c>
      <c r="J16" s="12">
        <v>8</v>
      </c>
      <c r="K16" s="12">
        <v>1</v>
      </c>
      <c r="L16" s="12">
        <v>1</v>
      </c>
      <c r="M16" s="12">
        <v>1</v>
      </c>
      <c r="N16" s="12">
        <v>0</v>
      </c>
      <c r="O16" s="12">
        <v>13</v>
      </c>
      <c r="P16" s="12">
        <v>7</v>
      </c>
      <c r="Q16" s="12">
        <v>3</v>
      </c>
      <c r="R16" s="13">
        <v>546</v>
      </c>
      <c r="S16" s="9"/>
      <c r="T16" s="9"/>
      <c r="U16" s="115"/>
      <c r="V16" s="11" t="s">
        <v>17</v>
      </c>
      <c r="W16" s="12">
        <v>0</v>
      </c>
      <c r="X16" s="12">
        <v>0</v>
      </c>
      <c r="Y16" s="12">
        <v>0</v>
      </c>
      <c r="Z16" s="12">
        <v>0</v>
      </c>
      <c r="AA16" s="12">
        <v>7</v>
      </c>
      <c r="AB16" s="12">
        <v>1</v>
      </c>
      <c r="AC16" s="12">
        <v>23</v>
      </c>
      <c r="AD16" s="12">
        <v>9</v>
      </c>
      <c r="AE16" s="12">
        <v>40</v>
      </c>
      <c r="AF16" s="13">
        <v>586</v>
      </c>
    </row>
    <row r="17" spans="2:32" ht="13.5" customHeight="1" x14ac:dyDescent="0.15">
      <c r="B17" s="102" t="s">
        <v>38</v>
      </c>
      <c r="C17" s="14" t="s">
        <v>39</v>
      </c>
      <c r="D17" s="7">
        <v>2</v>
      </c>
      <c r="E17" s="7">
        <v>1</v>
      </c>
      <c r="F17" s="7">
        <v>1</v>
      </c>
      <c r="G17" s="7">
        <v>2</v>
      </c>
      <c r="H17" s="7">
        <v>1</v>
      </c>
      <c r="I17" s="7">
        <v>1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8">
        <v>9</v>
      </c>
      <c r="S17" s="9"/>
      <c r="T17" s="9"/>
      <c r="U17" s="102" t="s">
        <v>38</v>
      </c>
      <c r="V17" s="14" t="s">
        <v>39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9</v>
      </c>
    </row>
    <row r="18" spans="2:32" x14ac:dyDescent="0.15">
      <c r="B18" s="103"/>
      <c r="C18" s="15" t="s">
        <v>40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8">
        <v>0</v>
      </c>
      <c r="S18" s="9"/>
      <c r="T18" s="9"/>
      <c r="U18" s="103"/>
      <c r="V18" s="15" t="s">
        <v>40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</row>
    <row r="19" spans="2:32" x14ac:dyDescent="0.15">
      <c r="B19" s="103"/>
      <c r="C19" s="15" t="s">
        <v>41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8">
        <v>0</v>
      </c>
      <c r="S19" s="9"/>
      <c r="T19" s="9"/>
      <c r="U19" s="103"/>
      <c r="V19" s="15" t="s">
        <v>41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8">
        <v>0</v>
      </c>
    </row>
    <row r="20" spans="2:32" x14ac:dyDescent="0.15">
      <c r="B20" s="103"/>
      <c r="C20" s="15" t="s">
        <v>42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8">
        <v>0</v>
      </c>
      <c r="S20" s="9"/>
      <c r="T20" s="9"/>
      <c r="U20" s="103"/>
      <c r="V20" s="15" t="s">
        <v>42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</row>
    <row r="21" spans="2:32" x14ac:dyDescent="0.15">
      <c r="B21" s="103"/>
      <c r="C21" s="15" t="s">
        <v>43</v>
      </c>
      <c r="D21" s="7">
        <v>1</v>
      </c>
      <c r="E21" s="7">
        <v>0</v>
      </c>
      <c r="F21" s="7">
        <v>0</v>
      </c>
      <c r="G21" s="7">
        <v>3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8">
        <v>5</v>
      </c>
      <c r="S21" s="9"/>
      <c r="T21" s="9"/>
      <c r="U21" s="103"/>
      <c r="V21" s="15" t="s">
        <v>43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2</v>
      </c>
      <c r="AD21" s="7">
        <v>0</v>
      </c>
      <c r="AE21" s="7">
        <v>2</v>
      </c>
      <c r="AF21" s="8">
        <v>7</v>
      </c>
    </row>
    <row r="22" spans="2:32" x14ac:dyDescent="0.15">
      <c r="B22" s="103"/>
      <c r="C22" s="10" t="s">
        <v>44</v>
      </c>
      <c r="D22" s="7">
        <v>7</v>
      </c>
      <c r="E22" s="7">
        <v>12</v>
      </c>
      <c r="F22" s="7">
        <v>1</v>
      </c>
      <c r="G22" s="7">
        <v>15</v>
      </c>
      <c r="H22" s="7">
        <v>3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1</v>
      </c>
      <c r="O22" s="7">
        <v>0</v>
      </c>
      <c r="P22" s="7">
        <v>1</v>
      </c>
      <c r="Q22" s="7">
        <v>0</v>
      </c>
      <c r="R22" s="8">
        <v>40</v>
      </c>
      <c r="S22" s="9"/>
      <c r="T22" s="9"/>
      <c r="U22" s="103"/>
      <c r="V22" s="10" t="s">
        <v>44</v>
      </c>
      <c r="W22" s="7">
        <v>0</v>
      </c>
      <c r="X22" s="7">
        <v>0</v>
      </c>
      <c r="Y22" s="7">
        <v>2</v>
      </c>
      <c r="Z22" s="7">
        <v>0</v>
      </c>
      <c r="AA22" s="7">
        <v>0</v>
      </c>
      <c r="AB22" s="7">
        <v>0</v>
      </c>
      <c r="AC22" s="7">
        <v>2</v>
      </c>
      <c r="AD22" s="7">
        <v>3</v>
      </c>
      <c r="AE22" s="7">
        <v>7</v>
      </c>
      <c r="AF22" s="8">
        <v>47</v>
      </c>
    </row>
    <row r="23" spans="2:32" x14ac:dyDescent="0.15">
      <c r="B23" s="103"/>
      <c r="C23" s="10" t="s">
        <v>45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8">
        <v>0</v>
      </c>
      <c r="S23" s="9"/>
      <c r="T23" s="9"/>
      <c r="U23" s="103"/>
      <c r="V23" s="10" t="s">
        <v>45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</row>
    <row r="24" spans="2:32" x14ac:dyDescent="0.15">
      <c r="B24" s="103"/>
      <c r="C24" s="10" t="s">
        <v>16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8">
        <v>1</v>
      </c>
      <c r="S24" s="9"/>
      <c r="T24" s="9"/>
      <c r="U24" s="103"/>
      <c r="V24" s="10" t="s">
        <v>16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1</v>
      </c>
    </row>
    <row r="25" spans="2:32" ht="14.25" thickBot="1" x14ac:dyDescent="0.2">
      <c r="B25" s="104"/>
      <c r="C25" s="11" t="s">
        <v>17</v>
      </c>
      <c r="D25" s="12">
        <v>10</v>
      </c>
      <c r="E25" s="12">
        <v>13</v>
      </c>
      <c r="F25" s="12">
        <v>2</v>
      </c>
      <c r="G25" s="12">
        <v>21</v>
      </c>
      <c r="H25" s="12">
        <v>5</v>
      </c>
      <c r="I25" s="12">
        <v>1</v>
      </c>
      <c r="J25" s="12">
        <v>1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2">
        <v>1</v>
      </c>
      <c r="Q25" s="12">
        <v>0</v>
      </c>
      <c r="R25" s="13">
        <v>55</v>
      </c>
      <c r="S25" s="9"/>
      <c r="T25" s="9"/>
      <c r="U25" s="104"/>
      <c r="V25" s="11" t="s">
        <v>17</v>
      </c>
      <c r="W25" s="12">
        <v>0</v>
      </c>
      <c r="X25" s="12">
        <v>0</v>
      </c>
      <c r="Y25" s="12">
        <v>2</v>
      </c>
      <c r="Z25" s="12">
        <v>0</v>
      </c>
      <c r="AA25" s="12">
        <v>0</v>
      </c>
      <c r="AB25" s="12">
        <v>0</v>
      </c>
      <c r="AC25" s="12">
        <v>4</v>
      </c>
      <c r="AD25" s="12">
        <v>3</v>
      </c>
      <c r="AE25" s="12">
        <v>9</v>
      </c>
      <c r="AF25" s="13">
        <v>64</v>
      </c>
    </row>
    <row r="26" spans="2:32" ht="13.5" customHeight="1" x14ac:dyDescent="0.15">
      <c r="B26" s="114" t="s">
        <v>46</v>
      </c>
      <c r="C26" s="6" t="s">
        <v>47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8">
        <v>0</v>
      </c>
      <c r="S26" s="9"/>
      <c r="T26" s="9"/>
      <c r="U26" s="114" t="s">
        <v>46</v>
      </c>
      <c r="V26" s="6" t="s">
        <v>47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8">
        <v>0</v>
      </c>
    </row>
    <row r="27" spans="2:32" x14ac:dyDescent="0.15">
      <c r="B27" s="103"/>
      <c r="C27" s="10" t="s">
        <v>48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8">
        <v>1</v>
      </c>
      <c r="S27" s="9"/>
      <c r="T27" s="9"/>
      <c r="U27" s="103"/>
      <c r="V27" s="10" t="s">
        <v>48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1</v>
      </c>
    </row>
    <row r="28" spans="2:32" x14ac:dyDescent="0.15">
      <c r="B28" s="103"/>
      <c r="C28" s="10" t="s">
        <v>49</v>
      </c>
      <c r="D28" s="7">
        <v>3</v>
      </c>
      <c r="E28" s="7">
        <v>3</v>
      </c>
      <c r="F28" s="7">
        <v>0</v>
      </c>
      <c r="G28" s="7">
        <v>2</v>
      </c>
      <c r="H28" s="7">
        <v>0</v>
      </c>
      <c r="I28" s="7">
        <v>3</v>
      </c>
      <c r="J28" s="7">
        <v>2</v>
      </c>
      <c r="K28" s="7">
        <v>1</v>
      </c>
      <c r="L28" s="7">
        <v>0</v>
      </c>
      <c r="M28" s="7">
        <v>0</v>
      </c>
      <c r="N28" s="7">
        <v>0</v>
      </c>
      <c r="O28" s="7">
        <v>2</v>
      </c>
      <c r="P28" s="7">
        <v>0</v>
      </c>
      <c r="Q28" s="7">
        <v>0</v>
      </c>
      <c r="R28" s="8">
        <v>16</v>
      </c>
      <c r="S28" s="9"/>
      <c r="T28" s="9"/>
      <c r="U28" s="103"/>
      <c r="V28" s="10" t="s">
        <v>49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2</v>
      </c>
      <c r="AD28" s="7">
        <v>0</v>
      </c>
      <c r="AE28" s="7">
        <v>2</v>
      </c>
      <c r="AF28" s="8">
        <v>18</v>
      </c>
    </row>
    <row r="29" spans="2:32" x14ac:dyDescent="0.15">
      <c r="B29" s="103"/>
      <c r="C29" s="10" t="s">
        <v>50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8">
        <v>0</v>
      </c>
      <c r="S29" s="9"/>
      <c r="T29" s="9"/>
      <c r="U29" s="103"/>
      <c r="V29" s="10" t="s">
        <v>50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0</v>
      </c>
    </row>
    <row r="30" spans="2:32" x14ac:dyDescent="0.15">
      <c r="B30" s="103"/>
      <c r="C30" s="10" t="s">
        <v>51</v>
      </c>
      <c r="D30" s="7">
        <v>11</v>
      </c>
      <c r="E30" s="7">
        <v>9</v>
      </c>
      <c r="F30" s="7">
        <v>0</v>
      </c>
      <c r="G30" s="7">
        <v>12</v>
      </c>
      <c r="H30" s="7">
        <v>1</v>
      </c>
      <c r="I30" s="7">
        <v>2</v>
      </c>
      <c r="J30" s="7">
        <v>0</v>
      </c>
      <c r="K30" s="7">
        <v>1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8">
        <v>37</v>
      </c>
      <c r="S30" s="9"/>
      <c r="T30" s="9"/>
      <c r="U30" s="103"/>
      <c r="V30" s="10" t="s">
        <v>51</v>
      </c>
      <c r="W30" s="7">
        <v>0</v>
      </c>
      <c r="X30" s="7">
        <v>0</v>
      </c>
      <c r="Y30" s="7">
        <v>1</v>
      </c>
      <c r="Z30" s="7">
        <v>0</v>
      </c>
      <c r="AA30" s="7">
        <v>0</v>
      </c>
      <c r="AB30" s="7">
        <v>0</v>
      </c>
      <c r="AC30" s="7">
        <v>3</v>
      </c>
      <c r="AD30" s="7">
        <v>0</v>
      </c>
      <c r="AE30" s="7">
        <v>4</v>
      </c>
      <c r="AF30" s="8">
        <v>41</v>
      </c>
    </row>
    <row r="31" spans="2:32" x14ac:dyDescent="0.15">
      <c r="B31" s="103"/>
      <c r="C31" s="10" t="s">
        <v>52</v>
      </c>
      <c r="D31" s="7">
        <v>35</v>
      </c>
      <c r="E31" s="7">
        <v>32</v>
      </c>
      <c r="F31" s="7">
        <v>10</v>
      </c>
      <c r="G31" s="7">
        <v>29</v>
      </c>
      <c r="H31" s="7">
        <v>10</v>
      </c>
      <c r="I31" s="7">
        <v>0</v>
      </c>
      <c r="J31" s="7">
        <v>0</v>
      </c>
      <c r="K31" s="7">
        <v>0</v>
      </c>
      <c r="L31" s="7">
        <v>0</v>
      </c>
      <c r="M31" s="7">
        <v>2</v>
      </c>
      <c r="N31" s="7">
        <v>1</v>
      </c>
      <c r="O31" s="7">
        <v>0</v>
      </c>
      <c r="P31" s="7">
        <v>1</v>
      </c>
      <c r="Q31" s="7">
        <v>0</v>
      </c>
      <c r="R31" s="8">
        <v>120</v>
      </c>
      <c r="S31" s="9"/>
      <c r="T31" s="9"/>
      <c r="U31" s="103"/>
      <c r="V31" s="10" t="s">
        <v>52</v>
      </c>
      <c r="W31" s="7">
        <v>0</v>
      </c>
      <c r="X31" s="7">
        <v>0</v>
      </c>
      <c r="Y31" s="7">
        <v>3</v>
      </c>
      <c r="Z31" s="7">
        <v>0</v>
      </c>
      <c r="AA31" s="7">
        <v>0</v>
      </c>
      <c r="AB31" s="7">
        <v>0</v>
      </c>
      <c r="AC31" s="7">
        <v>2</v>
      </c>
      <c r="AD31" s="7">
        <v>1</v>
      </c>
      <c r="AE31" s="7">
        <v>6</v>
      </c>
      <c r="AF31" s="8">
        <v>126</v>
      </c>
    </row>
    <row r="32" spans="2:32" x14ac:dyDescent="0.15">
      <c r="B32" s="103"/>
      <c r="C32" s="15" t="s">
        <v>53</v>
      </c>
      <c r="D32" s="7">
        <v>2</v>
      </c>
      <c r="E32" s="7">
        <v>2</v>
      </c>
      <c r="F32" s="7">
        <v>0</v>
      </c>
      <c r="G32" s="7">
        <v>3</v>
      </c>
      <c r="H32" s="7">
        <v>0</v>
      </c>
      <c r="I32" s="7">
        <v>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8">
        <v>9</v>
      </c>
      <c r="S32" s="9"/>
      <c r="T32" s="9"/>
      <c r="U32" s="103"/>
      <c r="V32" s="15" t="s">
        <v>53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1</v>
      </c>
      <c r="AD32" s="7">
        <v>0</v>
      </c>
      <c r="AE32" s="7">
        <v>1</v>
      </c>
      <c r="AF32" s="8">
        <v>10</v>
      </c>
    </row>
    <row r="33" spans="2:32" x14ac:dyDescent="0.15">
      <c r="B33" s="103"/>
      <c r="C33" s="10" t="s">
        <v>54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8">
        <v>1</v>
      </c>
      <c r="S33" s="9"/>
      <c r="T33" s="9"/>
      <c r="U33" s="103"/>
      <c r="V33" s="10" t="s">
        <v>54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1</v>
      </c>
      <c r="AD33" s="7">
        <v>0</v>
      </c>
      <c r="AE33" s="7">
        <v>1</v>
      </c>
      <c r="AF33" s="8">
        <v>2</v>
      </c>
    </row>
    <row r="34" spans="2:32" x14ac:dyDescent="0.15">
      <c r="B34" s="103"/>
      <c r="C34" s="10" t="s">
        <v>55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8">
        <v>0</v>
      </c>
      <c r="S34" s="9"/>
      <c r="T34" s="9"/>
      <c r="U34" s="103"/>
      <c r="V34" s="10" t="s">
        <v>55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0</v>
      </c>
      <c r="AE34" s="7">
        <v>1</v>
      </c>
      <c r="AF34" s="8">
        <v>1</v>
      </c>
    </row>
    <row r="35" spans="2:32" x14ac:dyDescent="0.15">
      <c r="B35" s="103"/>
      <c r="C35" s="10" t="s">
        <v>56</v>
      </c>
      <c r="D35" s="7">
        <v>0</v>
      </c>
      <c r="E35" s="7">
        <v>1</v>
      </c>
      <c r="F35" s="7">
        <v>2</v>
      </c>
      <c r="G35" s="7">
        <v>3</v>
      </c>
      <c r="H35" s="7">
        <v>3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8">
        <v>10</v>
      </c>
      <c r="S35" s="9"/>
      <c r="T35" s="9"/>
      <c r="U35" s="103"/>
      <c r="V35" s="10" t="s">
        <v>56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2</v>
      </c>
      <c r="AD35" s="7">
        <v>0</v>
      </c>
      <c r="AE35" s="7">
        <v>2</v>
      </c>
      <c r="AF35" s="8">
        <v>12</v>
      </c>
    </row>
    <row r="36" spans="2:32" x14ac:dyDescent="0.15">
      <c r="B36" s="103"/>
      <c r="C36" s="10" t="s">
        <v>57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8">
        <v>1</v>
      </c>
      <c r="S36" s="9"/>
      <c r="T36" s="9"/>
      <c r="U36" s="103"/>
      <c r="V36" s="10" t="s">
        <v>57</v>
      </c>
      <c r="W36" s="7">
        <v>0</v>
      </c>
      <c r="X36" s="7">
        <v>0</v>
      </c>
      <c r="Y36" s="7">
        <v>0</v>
      </c>
      <c r="Z36" s="7">
        <v>0</v>
      </c>
      <c r="AA36" s="7">
        <v>1</v>
      </c>
      <c r="AB36" s="7">
        <v>0</v>
      </c>
      <c r="AC36" s="7">
        <v>0</v>
      </c>
      <c r="AD36" s="7">
        <v>0</v>
      </c>
      <c r="AE36" s="7">
        <v>1</v>
      </c>
      <c r="AF36" s="8">
        <v>2</v>
      </c>
    </row>
    <row r="37" spans="2:32" x14ac:dyDescent="0.15">
      <c r="B37" s="103"/>
      <c r="C37" s="10" t="s">
        <v>16</v>
      </c>
      <c r="D37" s="7">
        <v>0</v>
      </c>
      <c r="E37" s="7">
        <v>3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8">
        <v>3</v>
      </c>
      <c r="S37" s="9"/>
      <c r="T37" s="9"/>
      <c r="U37" s="103"/>
      <c r="V37" s="10" t="s">
        <v>16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1</v>
      </c>
      <c r="AD37" s="7">
        <v>0</v>
      </c>
      <c r="AE37" s="7">
        <v>1</v>
      </c>
      <c r="AF37" s="8">
        <v>4</v>
      </c>
    </row>
    <row r="38" spans="2:32" ht="14.25" thickBot="1" x14ac:dyDescent="0.2">
      <c r="B38" s="115"/>
      <c r="C38" s="11" t="s">
        <v>17</v>
      </c>
      <c r="D38" s="12">
        <v>51</v>
      </c>
      <c r="E38" s="12">
        <v>50</v>
      </c>
      <c r="F38" s="12">
        <v>12</v>
      </c>
      <c r="G38" s="12">
        <v>51</v>
      </c>
      <c r="H38" s="12">
        <v>14</v>
      </c>
      <c r="I38" s="12">
        <v>8</v>
      </c>
      <c r="J38" s="12">
        <v>3</v>
      </c>
      <c r="K38" s="12">
        <v>2</v>
      </c>
      <c r="L38" s="12">
        <v>0</v>
      </c>
      <c r="M38" s="12">
        <v>3</v>
      </c>
      <c r="N38" s="12">
        <v>1</v>
      </c>
      <c r="O38" s="12">
        <v>2</v>
      </c>
      <c r="P38" s="12">
        <v>1</v>
      </c>
      <c r="Q38" s="12">
        <v>0</v>
      </c>
      <c r="R38" s="13">
        <v>198</v>
      </c>
      <c r="S38" s="9"/>
      <c r="T38" s="9"/>
      <c r="U38" s="115"/>
      <c r="V38" s="11" t="s">
        <v>17</v>
      </c>
      <c r="W38" s="12">
        <v>0</v>
      </c>
      <c r="X38" s="12">
        <v>0</v>
      </c>
      <c r="Y38" s="12">
        <v>4</v>
      </c>
      <c r="Z38" s="12">
        <v>0</v>
      </c>
      <c r="AA38" s="12">
        <v>1</v>
      </c>
      <c r="AB38" s="12">
        <v>0</v>
      </c>
      <c r="AC38" s="12">
        <v>13</v>
      </c>
      <c r="AD38" s="12">
        <v>1</v>
      </c>
      <c r="AE38" s="12">
        <v>19</v>
      </c>
      <c r="AF38" s="13">
        <v>217</v>
      </c>
    </row>
    <row r="39" spans="2:32" ht="13.5" customHeight="1" x14ac:dyDescent="0.15">
      <c r="B39" s="102" t="s">
        <v>58</v>
      </c>
      <c r="C39" s="16" t="s">
        <v>59</v>
      </c>
      <c r="D39" s="7">
        <v>344</v>
      </c>
      <c r="E39" s="7">
        <v>359</v>
      </c>
      <c r="F39" s="7">
        <v>60</v>
      </c>
      <c r="G39" s="7">
        <v>354</v>
      </c>
      <c r="H39" s="7">
        <v>121</v>
      </c>
      <c r="I39" s="7">
        <v>44</v>
      </c>
      <c r="J39" s="7">
        <v>9</v>
      </c>
      <c r="K39" s="7">
        <v>6</v>
      </c>
      <c r="L39" s="7">
        <v>1</v>
      </c>
      <c r="M39" s="7">
        <v>15</v>
      </c>
      <c r="N39" s="7">
        <v>1</v>
      </c>
      <c r="O39" s="7">
        <v>0</v>
      </c>
      <c r="P39" s="7">
        <v>12</v>
      </c>
      <c r="Q39" s="7">
        <v>1</v>
      </c>
      <c r="R39" s="8">
        <v>1327</v>
      </c>
      <c r="S39" s="9"/>
      <c r="T39" s="9"/>
      <c r="U39" s="102" t="s">
        <v>58</v>
      </c>
      <c r="V39" s="16" t="s">
        <v>59</v>
      </c>
      <c r="W39" s="7">
        <v>0</v>
      </c>
      <c r="X39" s="7">
        <v>0</v>
      </c>
      <c r="Y39" s="7">
        <v>15</v>
      </c>
      <c r="Z39" s="7">
        <v>0</v>
      </c>
      <c r="AA39" s="7">
        <v>0</v>
      </c>
      <c r="AB39" s="7">
        <v>5</v>
      </c>
      <c r="AC39" s="7">
        <v>112</v>
      </c>
      <c r="AD39" s="7">
        <v>17</v>
      </c>
      <c r="AE39" s="7">
        <v>149</v>
      </c>
      <c r="AF39" s="8">
        <v>1476</v>
      </c>
    </row>
    <row r="40" spans="2:32" x14ac:dyDescent="0.15">
      <c r="B40" s="103"/>
      <c r="C40" s="10" t="s">
        <v>60</v>
      </c>
      <c r="D40" s="7">
        <v>3</v>
      </c>
      <c r="E40" s="7">
        <v>2</v>
      </c>
      <c r="F40" s="7">
        <v>0</v>
      </c>
      <c r="G40" s="7">
        <v>7</v>
      </c>
      <c r="H40" s="7">
        <v>1</v>
      </c>
      <c r="I40" s="7">
        <v>2</v>
      </c>
      <c r="J40" s="7">
        <v>1</v>
      </c>
      <c r="K40" s="7">
        <v>1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8">
        <v>18</v>
      </c>
      <c r="S40" s="9"/>
      <c r="T40" s="9"/>
      <c r="U40" s="103"/>
      <c r="V40" s="10" t="s">
        <v>60</v>
      </c>
      <c r="W40" s="7">
        <v>0</v>
      </c>
      <c r="X40" s="7">
        <v>0</v>
      </c>
      <c r="Y40" s="7">
        <v>1</v>
      </c>
      <c r="Z40" s="7">
        <v>0</v>
      </c>
      <c r="AA40" s="7">
        <v>1</v>
      </c>
      <c r="AB40" s="7">
        <v>0</v>
      </c>
      <c r="AC40" s="7">
        <v>2</v>
      </c>
      <c r="AD40" s="7">
        <v>0</v>
      </c>
      <c r="AE40" s="7">
        <v>4</v>
      </c>
      <c r="AF40" s="8">
        <v>22</v>
      </c>
    </row>
    <row r="41" spans="2:32" x14ac:dyDescent="0.15">
      <c r="B41" s="103"/>
      <c r="C41" s="10" t="s">
        <v>61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8">
        <v>0</v>
      </c>
      <c r="S41" s="9"/>
      <c r="T41" s="9"/>
      <c r="U41" s="103"/>
      <c r="V41" s="10" t="s">
        <v>61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</row>
    <row r="42" spans="2:32" x14ac:dyDescent="0.15">
      <c r="B42" s="103"/>
      <c r="C42" s="10" t="s">
        <v>62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8">
        <v>0</v>
      </c>
      <c r="S42" s="9"/>
      <c r="T42" s="9"/>
      <c r="U42" s="103"/>
      <c r="V42" s="10" t="s">
        <v>62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</row>
    <row r="43" spans="2:32" x14ac:dyDescent="0.15">
      <c r="B43" s="103"/>
      <c r="C43" s="10" t="s">
        <v>63</v>
      </c>
      <c r="D43" s="7" t="s">
        <v>126</v>
      </c>
      <c r="E43" s="7" t="s">
        <v>126</v>
      </c>
      <c r="F43" s="7" t="s">
        <v>126</v>
      </c>
      <c r="G43" s="7" t="s">
        <v>126</v>
      </c>
      <c r="H43" s="7" t="s">
        <v>126</v>
      </c>
      <c r="I43" s="7" t="s">
        <v>126</v>
      </c>
      <c r="J43" s="7" t="s">
        <v>126</v>
      </c>
      <c r="K43" s="7" t="s">
        <v>126</v>
      </c>
      <c r="L43" s="7" t="s">
        <v>126</v>
      </c>
      <c r="M43" s="7" t="s">
        <v>126</v>
      </c>
      <c r="N43" s="7" t="s">
        <v>126</v>
      </c>
      <c r="O43" s="7" t="s">
        <v>126</v>
      </c>
      <c r="P43" s="7" t="s">
        <v>126</v>
      </c>
      <c r="Q43" s="7" t="s">
        <v>126</v>
      </c>
      <c r="R43" s="8" t="s">
        <v>126</v>
      </c>
      <c r="S43" s="9"/>
      <c r="T43" s="9"/>
      <c r="U43" s="103"/>
      <c r="V43" s="10" t="s">
        <v>63</v>
      </c>
      <c r="W43" s="7" t="s">
        <v>126</v>
      </c>
      <c r="X43" s="7" t="s">
        <v>126</v>
      </c>
      <c r="Y43" s="7" t="s">
        <v>126</v>
      </c>
      <c r="Z43" s="7" t="s">
        <v>126</v>
      </c>
      <c r="AA43" s="7" t="s">
        <v>126</v>
      </c>
      <c r="AB43" s="7" t="s">
        <v>126</v>
      </c>
      <c r="AC43" s="7" t="s">
        <v>126</v>
      </c>
      <c r="AD43" s="7" t="s">
        <v>126</v>
      </c>
      <c r="AE43" s="7" t="s">
        <v>126</v>
      </c>
      <c r="AF43" s="8" t="s">
        <v>126</v>
      </c>
    </row>
    <row r="44" spans="2:32" x14ac:dyDescent="0.15">
      <c r="B44" s="103"/>
      <c r="C44" s="10" t="s">
        <v>16</v>
      </c>
      <c r="D44" s="7">
        <v>0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8">
        <v>1</v>
      </c>
      <c r="S44" s="9"/>
      <c r="T44" s="9"/>
      <c r="U44" s="103"/>
      <c r="V44" s="10" t="s">
        <v>16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1</v>
      </c>
    </row>
    <row r="45" spans="2:32" ht="14.25" thickBot="1" x14ac:dyDescent="0.2">
      <c r="B45" s="104"/>
      <c r="C45" s="11" t="s">
        <v>17</v>
      </c>
      <c r="D45" s="12">
        <v>347</v>
      </c>
      <c r="E45" s="12">
        <v>361</v>
      </c>
      <c r="F45" s="12">
        <v>60</v>
      </c>
      <c r="G45" s="12">
        <v>362</v>
      </c>
      <c r="H45" s="12">
        <v>122</v>
      </c>
      <c r="I45" s="12">
        <v>46</v>
      </c>
      <c r="J45" s="12">
        <v>10</v>
      </c>
      <c r="K45" s="12">
        <v>7</v>
      </c>
      <c r="L45" s="12">
        <v>1</v>
      </c>
      <c r="M45" s="12">
        <v>16</v>
      </c>
      <c r="N45" s="12">
        <v>1</v>
      </c>
      <c r="O45" s="12">
        <v>0</v>
      </c>
      <c r="P45" s="12">
        <v>12</v>
      </c>
      <c r="Q45" s="12">
        <v>1</v>
      </c>
      <c r="R45" s="13">
        <v>1346</v>
      </c>
      <c r="S45" s="9"/>
      <c r="T45" s="9"/>
      <c r="U45" s="104"/>
      <c r="V45" s="11" t="s">
        <v>17</v>
      </c>
      <c r="W45" s="12">
        <v>0</v>
      </c>
      <c r="X45" s="12">
        <v>0</v>
      </c>
      <c r="Y45" s="12">
        <v>16</v>
      </c>
      <c r="Z45" s="12">
        <v>0</v>
      </c>
      <c r="AA45" s="12">
        <v>1</v>
      </c>
      <c r="AB45" s="12">
        <v>5</v>
      </c>
      <c r="AC45" s="12">
        <v>114</v>
      </c>
      <c r="AD45" s="12">
        <v>17</v>
      </c>
      <c r="AE45" s="12">
        <v>153</v>
      </c>
      <c r="AF45" s="13">
        <v>1499</v>
      </c>
    </row>
    <row r="46" spans="2:32" ht="13.5" customHeight="1" x14ac:dyDescent="0.15">
      <c r="B46" s="102" t="s">
        <v>64</v>
      </c>
      <c r="C46" s="16" t="s">
        <v>65</v>
      </c>
      <c r="D46" s="7">
        <v>6</v>
      </c>
      <c r="E46" s="7">
        <v>3</v>
      </c>
      <c r="F46" s="7">
        <v>3</v>
      </c>
      <c r="G46" s="7">
        <v>7</v>
      </c>
      <c r="H46" s="7">
        <v>0</v>
      </c>
      <c r="I46" s="7">
        <v>2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8">
        <v>22</v>
      </c>
      <c r="S46" s="9"/>
      <c r="T46" s="9"/>
      <c r="U46" s="102" t="s">
        <v>64</v>
      </c>
      <c r="V46" s="16" t="s">
        <v>65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1</v>
      </c>
      <c r="AC46" s="7">
        <v>0</v>
      </c>
      <c r="AD46" s="7">
        <v>1</v>
      </c>
      <c r="AE46" s="7">
        <v>2</v>
      </c>
      <c r="AF46" s="8">
        <v>24</v>
      </c>
    </row>
    <row r="47" spans="2:32" x14ac:dyDescent="0.15">
      <c r="B47" s="103"/>
      <c r="C47" s="10" t="s">
        <v>66</v>
      </c>
      <c r="D47" s="7">
        <v>11</v>
      </c>
      <c r="E47" s="7">
        <v>8</v>
      </c>
      <c r="F47" s="7">
        <v>2</v>
      </c>
      <c r="G47" s="7">
        <v>8</v>
      </c>
      <c r="H47" s="7">
        <v>3</v>
      </c>
      <c r="I47" s="7">
        <v>1</v>
      </c>
      <c r="J47" s="7">
        <v>0</v>
      </c>
      <c r="K47" s="7">
        <v>1</v>
      </c>
      <c r="L47" s="7">
        <v>0</v>
      </c>
      <c r="M47" s="7">
        <v>1</v>
      </c>
      <c r="N47" s="7">
        <v>0</v>
      </c>
      <c r="O47" s="7">
        <v>0</v>
      </c>
      <c r="P47" s="7">
        <v>2</v>
      </c>
      <c r="Q47" s="7">
        <v>0</v>
      </c>
      <c r="R47" s="8">
        <v>37</v>
      </c>
      <c r="S47" s="9"/>
      <c r="T47" s="9"/>
      <c r="U47" s="103"/>
      <c r="V47" s="10" t="s">
        <v>66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1</v>
      </c>
      <c r="AD47" s="7">
        <v>0</v>
      </c>
      <c r="AE47" s="7">
        <v>1</v>
      </c>
      <c r="AF47" s="8">
        <v>38</v>
      </c>
    </row>
    <row r="48" spans="2:32" x14ac:dyDescent="0.15">
      <c r="B48" s="103"/>
      <c r="C48" s="10" t="s">
        <v>67</v>
      </c>
      <c r="D48" s="7">
        <v>2</v>
      </c>
      <c r="E48" s="7">
        <v>3</v>
      </c>
      <c r="F48" s="7">
        <v>1</v>
      </c>
      <c r="G48" s="7">
        <v>5</v>
      </c>
      <c r="H48" s="7">
        <v>2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8">
        <v>14</v>
      </c>
      <c r="S48" s="9"/>
      <c r="T48" s="9"/>
      <c r="U48" s="103"/>
      <c r="V48" s="10" t="s">
        <v>67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1</v>
      </c>
      <c r="AC48" s="7">
        <v>0</v>
      </c>
      <c r="AD48" s="7">
        <v>0</v>
      </c>
      <c r="AE48" s="7">
        <v>1</v>
      </c>
      <c r="AF48" s="8">
        <v>15</v>
      </c>
    </row>
    <row r="49" spans="2:32" x14ac:dyDescent="0.15">
      <c r="B49" s="103"/>
      <c r="C49" s="15" t="s">
        <v>68</v>
      </c>
      <c r="D49" s="7">
        <v>9</v>
      </c>
      <c r="E49" s="7">
        <v>12</v>
      </c>
      <c r="F49" s="7">
        <v>2</v>
      </c>
      <c r="G49" s="7">
        <v>13</v>
      </c>
      <c r="H49" s="7">
        <v>4</v>
      </c>
      <c r="I49" s="7">
        <v>1</v>
      </c>
      <c r="J49" s="7">
        <v>1</v>
      </c>
      <c r="K49" s="7">
        <v>1</v>
      </c>
      <c r="L49" s="7">
        <v>0</v>
      </c>
      <c r="M49" s="7">
        <v>2</v>
      </c>
      <c r="N49" s="7">
        <v>0</v>
      </c>
      <c r="O49" s="7">
        <v>0</v>
      </c>
      <c r="P49" s="7">
        <v>1</v>
      </c>
      <c r="Q49" s="7">
        <v>0</v>
      </c>
      <c r="R49" s="8">
        <v>46</v>
      </c>
      <c r="S49" s="9"/>
      <c r="T49" s="9"/>
      <c r="U49" s="103"/>
      <c r="V49" s="15" t="s">
        <v>68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46</v>
      </c>
    </row>
    <row r="50" spans="2:32" x14ac:dyDescent="0.15">
      <c r="B50" s="103"/>
      <c r="C50" s="10" t="s">
        <v>16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8">
        <v>0</v>
      </c>
      <c r="S50" s="9"/>
      <c r="T50" s="9"/>
      <c r="U50" s="103"/>
      <c r="V50" s="10" t="s">
        <v>16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8">
        <v>0</v>
      </c>
    </row>
    <row r="51" spans="2:32" ht="14.25" thickBot="1" x14ac:dyDescent="0.2">
      <c r="B51" s="104"/>
      <c r="C51" s="11" t="s">
        <v>17</v>
      </c>
      <c r="D51" s="17">
        <v>28</v>
      </c>
      <c r="E51" s="17">
        <v>26</v>
      </c>
      <c r="F51" s="17">
        <v>8</v>
      </c>
      <c r="G51" s="17">
        <v>33</v>
      </c>
      <c r="H51" s="17">
        <v>9</v>
      </c>
      <c r="I51" s="17">
        <v>4</v>
      </c>
      <c r="J51" s="17">
        <v>2</v>
      </c>
      <c r="K51" s="17">
        <v>2</v>
      </c>
      <c r="L51" s="17">
        <v>0</v>
      </c>
      <c r="M51" s="17">
        <v>4</v>
      </c>
      <c r="N51" s="17">
        <v>0</v>
      </c>
      <c r="O51" s="17">
        <v>0</v>
      </c>
      <c r="P51" s="17">
        <v>3</v>
      </c>
      <c r="Q51" s="17">
        <v>0</v>
      </c>
      <c r="R51" s="18">
        <v>119</v>
      </c>
      <c r="S51" s="9"/>
      <c r="T51" s="9"/>
      <c r="U51" s="104"/>
      <c r="V51" s="11" t="s">
        <v>17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2</v>
      </c>
      <c r="AC51" s="17">
        <v>1</v>
      </c>
      <c r="AD51" s="17">
        <v>1</v>
      </c>
      <c r="AE51" s="17">
        <v>4</v>
      </c>
      <c r="AF51" s="18">
        <v>123</v>
      </c>
    </row>
    <row r="52" spans="2:32" ht="14.25" thickBot="1" x14ac:dyDescent="0.2">
      <c r="B52" s="107" t="s">
        <v>69</v>
      </c>
      <c r="C52" s="108"/>
      <c r="D52" s="19">
        <v>11</v>
      </c>
      <c r="E52" s="19">
        <v>9</v>
      </c>
      <c r="F52" s="19">
        <v>5</v>
      </c>
      <c r="G52" s="19">
        <v>27</v>
      </c>
      <c r="H52" s="19">
        <v>0</v>
      </c>
      <c r="I52" s="19">
        <v>8</v>
      </c>
      <c r="J52" s="19">
        <v>2</v>
      </c>
      <c r="K52" s="19">
        <v>2</v>
      </c>
      <c r="L52" s="19">
        <v>0</v>
      </c>
      <c r="M52" s="19">
        <v>2</v>
      </c>
      <c r="N52" s="19">
        <v>0</v>
      </c>
      <c r="O52" s="19">
        <v>4</v>
      </c>
      <c r="P52" s="19">
        <v>0</v>
      </c>
      <c r="Q52" s="19">
        <v>1</v>
      </c>
      <c r="R52" s="20">
        <v>71</v>
      </c>
      <c r="S52" s="9"/>
      <c r="T52" s="9"/>
      <c r="U52" s="107" t="s">
        <v>69</v>
      </c>
      <c r="V52" s="108"/>
      <c r="W52" s="19">
        <v>0</v>
      </c>
      <c r="X52" s="19">
        <v>0</v>
      </c>
      <c r="Y52" s="19">
        <v>0</v>
      </c>
      <c r="Z52" s="19">
        <v>0</v>
      </c>
      <c r="AA52" s="19">
        <v>1</v>
      </c>
      <c r="AB52" s="19">
        <v>1</v>
      </c>
      <c r="AC52" s="19">
        <v>2</v>
      </c>
      <c r="AD52" s="19">
        <v>0</v>
      </c>
      <c r="AE52" s="19">
        <v>4</v>
      </c>
      <c r="AF52" s="20">
        <v>75</v>
      </c>
    </row>
    <row r="53" spans="2:32" ht="14.25" thickBot="1" x14ac:dyDescent="0.2">
      <c r="B53" s="107" t="s">
        <v>115</v>
      </c>
      <c r="C53" s="108"/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  <c r="S53" s="9"/>
      <c r="T53" s="9"/>
      <c r="U53" s="107" t="s">
        <v>115</v>
      </c>
      <c r="V53" s="108"/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0</v>
      </c>
    </row>
    <row r="54" spans="2:32" ht="13.5" customHeight="1" x14ac:dyDescent="0.15">
      <c r="B54" s="102" t="s">
        <v>71</v>
      </c>
      <c r="C54" s="16" t="s">
        <v>72</v>
      </c>
      <c r="D54" s="7">
        <v>21</v>
      </c>
      <c r="E54" s="7">
        <v>13</v>
      </c>
      <c r="F54" s="7">
        <v>1</v>
      </c>
      <c r="G54" s="7">
        <v>24</v>
      </c>
      <c r="H54" s="7">
        <v>2</v>
      </c>
      <c r="I54" s="7">
        <v>13</v>
      </c>
      <c r="J54" s="7">
        <v>0</v>
      </c>
      <c r="K54" s="7">
        <v>0</v>
      </c>
      <c r="L54" s="7">
        <v>0</v>
      </c>
      <c r="M54" s="7">
        <v>1</v>
      </c>
      <c r="N54" s="7">
        <v>1</v>
      </c>
      <c r="O54" s="7">
        <v>0</v>
      </c>
      <c r="P54" s="7">
        <v>0</v>
      </c>
      <c r="Q54" s="7">
        <v>0</v>
      </c>
      <c r="R54" s="8">
        <v>76</v>
      </c>
      <c r="S54" s="9"/>
      <c r="T54" s="9"/>
      <c r="U54" s="102" t="s">
        <v>71</v>
      </c>
      <c r="V54" s="16" t="s">
        <v>72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1</v>
      </c>
      <c r="AD54" s="7">
        <v>1</v>
      </c>
      <c r="AE54" s="7">
        <v>2</v>
      </c>
      <c r="AF54" s="8">
        <v>78</v>
      </c>
    </row>
    <row r="55" spans="2:32" x14ac:dyDescent="0.15">
      <c r="B55" s="103"/>
      <c r="C55" s="10" t="s">
        <v>73</v>
      </c>
      <c r="D55" s="7">
        <v>10</v>
      </c>
      <c r="E55" s="7">
        <v>5</v>
      </c>
      <c r="F55" s="7">
        <v>1</v>
      </c>
      <c r="G55" s="7">
        <v>5</v>
      </c>
      <c r="H55" s="7">
        <v>1</v>
      </c>
      <c r="I55" s="7">
        <v>10</v>
      </c>
      <c r="J55" s="7">
        <v>2</v>
      </c>
      <c r="K55" s="7">
        <v>0</v>
      </c>
      <c r="L55" s="7">
        <v>0</v>
      </c>
      <c r="M55" s="7">
        <v>1</v>
      </c>
      <c r="N55" s="7">
        <v>1</v>
      </c>
      <c r="O55" s="7">
        <v>0</v>
      </c>
      <c r="P55" s="7">
        <v>2</v>
      </c>
      <c r="Q55" s="7">
        <v>0</v>
      </c>
      <c r="R55" s="8">
        <v>38</v>
      </c>
      <c r="S55" s="9"/>
      <c r="T55" s="9"/>
      <c r="U55" s="103"/>
      <c r="V55" s="10" t="s">
        <v>73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1</v>
      </c>
      <c r="AD55" s="7">
        <v>1</v>
      </c>
      <c r="AE55" s="7">
        <v>2</v>
      </c>
      <c r="AF55" s="8">
        <v>40</v>
      </c>
    </row>
    <row r="56" spans="2:32" x14ac:dyDescent="0.15">
      <c r="B56" s="103"/>
      <c r="C56" s="15" t="s">
        <v>74</v>
      </c>
      <c r="D56" s="7">
        <v>1</v>
      </c>
      <c r="E56" s="7">
        <v>0</v>
      </c>
      <c r="F56" s="7">
        <v>0</v>
      </c>
      <c r="G56" s="7">
        <v>8</v>
      </c>
      <c r="H56" s="7">
        <v>1</v>
      </c>
      <c r="I56" s="7">
        <v>2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8">
        <v>12</v>
      </c>
      <c r="S56" s="9"/>
      <c r="T56" s="9"/>
      <c r="U56" s="103"/>
      <c r="V56" s="15" t="s">
        <v>74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8">
        <v>12</v>
      </c>
    </row>
    <row r="57" spans="2:32" ht="14.25" thickBot="1" x14ac:dyDescent="0.2">
      <c r="B57" s="104"/>
      <c r="C57" s="11" t="s">
        <v>17</v>
      </c>
      <c r="D57" s="17">
        <v>32</v>
      </c>
      <c r="E57" s="17">
        <v>18</v>
      </c>
      <c r="F57" s="17">
        <v>2</v>
      </c>
      <c r="G57" s="17">
        <v>37</v>
      </c>
      <c r="H57" s="17">
        <v>4</v>
      </c>
      <c r="I57" s="17">
        <v>25</v>
      </c>
      <c r="J57" s="17">
        <v>2</v>
      </c>
      <c r="K57" s="17">
        <v>0</v>
      </c>
      <c r="L57" s="17">
        <v>0</v>
      </c>
      <c r="M57" s="17">
        <v>2</v>
      </c>
      <c r="N57" s="17">
        <v>2</v>
      </c>
      <c r="O57" s="17">
        <v>0</v>
      </c>
      <c r="P57" s="17">
        <v>2</v>
      </c>
      <c r="Q57" s="17">
        <v>0</v>
      </c>
      <c r="R57" s="8">
        <v>126</v>
      </c>
      <c r="S57" s="9"/>
      <c r="T57" s="9"/>
      <c r="U57" s="104"/>
      <c r="V57" s="11" t="s">
        <v>17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2</v>
      </c>
      <c r="AD57" s="17">
        <v>2</v>
      </c>
      <c r="AE57" s="17">
        <v>4</v>
      </c>
      <c r="AF57" s="8">
        <v>130</v>
      </c>
    </row>
    <row r="58" spans="2:32" ht="14.25" thickBot="1" x14ac:dyDescent="0.2">
      <c r="B58" s="105" t="s">
        <v>75</v>
      </c>
      <c r="C58" s="106"/>
      <c r="D58" s="19">
        <v>671</v>
      </c>
      <c r="E58" s="19">
        <v>601</v>
      </c>
      <c r="F58" s="19">
        <v>122</v>
      </c>
      <c r="G58" s="19">
        <v>653</v>
      </c>
      <c r="H58" s="19">
        <v>185</v>
      </c>
      <c r="I58" s="19">
        <v>102</v>
      </c>
      <c r="J58" s="19">
        <v>28</v>
      </c>
      <c r="K58" s="19">
        <v>14</v>
      </c>
      <c r="L58" s="19">
        <v>2</v>
      </c>
      <c r="M58" s="19">
        <v>28</v>
      </c>
      <c r="N58" s="19">
        <v>5</v>
      </c>
      <c r="O58" s="19">
        <v>19</v>
      </c>
      <c r="P58" s="19">
        <v>26</v>
      </c>
      <c r="Q58" s="19">
        <v>5</v>
      </c>
      <c r="R58" s="20">
        <v>2461</v>
      </c>
      <c r="S58" s="9"/>
      <c r="T58" s="9"/>
      <c r="U58" s="105" t="s">
        <v>75</v>
      </c>
      <c r="V58" s="106"/>
      <c r="W58" s="19">
        <v>0</v>
      </c>
      <c r="X58" s="19">
        <v>0</v>
      </c>
      <c r="Y58" s="19">
        <v>22</v>
      </c>
      <c r="Z58" s="19">
        <v>0</v>
      </c>
      <c r="AA58" s="19">
        <v>10</v>
      </c>
      <c r="AB58" s="19">
        <v>9</v>
      </c>
      <c r="AC58" s="19">
        <v>159</v>
      </c>
      <c r="AD58" s="19">
        <v>33</v>
      </c>
      <c r="AE58" s="19">
        <v>233</v>
      </c>
      <c r="AF58" s="20">
        <v>2694</v>
      </c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8"/>
  <sheetViews>
    <sheetView view="pageBreakPreview" zoomScale="75" zoomScaleNormal="100" zoomScaleSheetLayoutView="75" workbookViewId="0"/>
  </sheetViews>
  <sheetFormatPr defaultRowHeight="13.5" x14ac:dyDescent="0.15"/>
  <cols>
    <col min="1" max="1" width="2.125" style="22" customWidth="1"/>
    <col min="2" max="2" width="2.25" style="22" bestFit="1" customWidth="1"/>
    <col min="3" max="3" width="10.625" style="22" customWidth="1"/>
    <col min="4" max="4" width="19.25" style="22" bestFit="1" customWidth="1"/>
    <col min="5" max="8" width="9" style="22"/>
    <col min="9" max="26" width="8.625" style="22" customWidth="1"/>
    <col min="27" max="16384" width="9" style="22"/>
  </cols>
  <sheetData>
    <row r="1" spans="2:26" ht="14.25" thickBot="1" x14ac:dyDescent="0.2">
      <c r="B1" s="39" t="s">
        <v>114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2:26" ht="14.25" customHeight="1" thickBot="1" x14ac:dyDescent="0.2">
      <c r="B2" s="142" t="s">
        <v>125</v>
      </c>
      <c r="C2" s="143"/>
      <c r="D2" s="143"/>
      <c r="E2" s="148" t="s">
        <v>76</v>
      </c>
      <c r="F2" s="151" t="s">
        <v>77</v>
      </c>
      <c r="G2" s="151" t="s">
        <v>123</v>
      </c>
      <c r="H2" s="148" t="s">
        <v>78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8"/>
    </row>
    <row r="3" spans="2:26" x14ac:dyDescent="0.15">
      <c r="B3" s="144"/>
      <c r="C3" s="145"/>
      <c r="D3" s="145"/>
      <c r="E3" s="149"/>
      <c r="F3" s="152"/>
      <c r="G3" s="152"/>
      <c r="H3" s="149"/>
      <c r="I3" s="139" t="s">
        <v>79</v>
      </c>
      <c r="J3" s="140"/>
      <c r="K3" s="140"/>
      <c r="L3" s="140"/>
      <c r="M3" s="140"/>
      <c r="N3" s="140"/>
      <c r="O3" s="140"/>
      <c r="P3" s="140"/>
      <c r="Q3" s="141"/>
      <c r="R3" s="139" t="s">
        <v>80</v>
      </c>
      <c r="S3" s="140"/>
      <c r="T3" s="140"/>
      <c r="U3" s="140"/>
      <c r="V3" s="140"/>
      <c r="W3" s="140"/>
      <c r="X3" s="140"/>
      <c r="Y3" s="140"/>
      <c r="Z3" s="141"/>
    </row>
    <row r="4" spans="2:26" ht="24.75" thickBot="1" x14ac:dyDescent="0.2">
      <c r="B4" s="146"/>
      <c r="C4" s="147"/>
      <c r="D4" s="147"/>
      <c r="E4" s="150"/>
      <c r="F4" s="153"/>
      <c r="G4" s="153"/>
      <c r="H4" s="150"/>
      <c r="I4" s="40" t="s">
        <v>81</v>
      </c>
      <c r="J4" s="41" t="s">
        <v>82</v>
      </c>
      <c r="K4" s="41" t="s">
        <v>83</v>
      </c>
      <c r="L4" s="41" t="s">
        <v>84</v>
      </c>
      <c r="M4" s="41" t="s">
        <v>85</v>
      </c>
      <c r="N4" s="41" t="s">
        <v>86</v>
      </c>
      <c r="O4" s="41" t="s">
        <v>87</v>
      </c>
      <c r="P4" s="41" t="s">
        <v>88</v>
      </c>
      <c r="Q4" s="42" t="s">
        <v>16</v>
      </c>
      <c r="R4" s="40" t="s">
        <v>81</v>
      </c>
      <c r="S4" s="41" t="s">
        <v>82</v>
      </c>
      <c r="T4" s="41" t="s">
        <v>83</v>
      </c>
      <c r="U4" s="41" t="s">
        <v>84</v>
      </c>
      <c r="V4" s="41" t="s">
        <v>85</v>
      </c>
      <c r="W4" s="41" t="s">
        <v>86</v>
      </c>
      <c r="X4" s="41" t="s">
        <v>87</v>
      </c>
      <c r="Y4" s="41" t="s">
        <v>88</v>
      </c>
      <c r="Z4" s="42" t="s">
        <v>16</v>
      </c>
    </row>
    <row r="5" spans="2:26" ht="13.5" customHeight="1" x14ac:dyDescent="0.15">
      <c r="B5" s="156" t="s">
        <v>1</v>
      </c>
      <c r="C5" s="159" t="s">
        <v>3</v>
      </c>
      <c r="D5" s="160"/>
      <c r="E5" s="43">
        <f>SUM(F5:H5)</f>
        <v>3139</v>
      </c>
      <c r="F5" s="44">
        <v>3054</v>
      </c>
      <c r="G5" s="44">
        <v>7</v>
      </c>
      <c r="H5" s="44">
        <v>78</v>
      </c>
      <c r="I5" s="45">
        <v>31</v>
      </c>
      <c r="J5" s="46">
        <v>19</v>
      </c>
      <c r="K5" s="46">
        <v>2</v>
      </c>
      <c r="L5" s="46">
        <v>0</v>
      </c>
      <c r="M5" s="46">
        <v>10</v>
      </c>
      <c r="N5" s="46" t="s">
        <v>127</v>
      </c>
      <c r="O5" s="46">
        <v>0</v>
      </c>
      <c r="P5" s="46">
        <v>0</v>
      </c>
      <c r="Q5" s="46">
        <v>0</v>
      </c>
      <c r="R5" s="45">
        <v>47</v>
      </c>
      <c r="S5" s="46">
        <v>34</v>
      </c>
      <c r="T5" s="46">
        <v>8</v>
      </c>
      <c r="U5" s="46">
        <v>0</v>
      </c>
      <c r="V5" s="46">
        <v>5</v>
      </c>
      <c r="W5" s="46" t="s">
        <v>127</v>
      </c>
      <c r="X5" s="46">
        <v>0</v>
      </c>
      <c r="Y5" s="46">
        <v>2</v>
      </c>
      <c r="Z5" s="47">
        <v>2</v>
      </c>
    </row>
    <row r="6" spans="2:26" x14ac:dyDescent="0.15">
      <c r="B6" s="157"/>
      <c r="C6" s="161" t="s">
        <v>4</v>
      </c>
      <c r="D6" s="162"/>
      <c r="E6" s="48">
        <f>SUM(F6:H6)</f>
        <v>974</v>
      </c>
      <c r="F6" s="49">
        <v>950</v>
      </c>
      <c r="G6" s="49">
        <v>0</v>
      </c>
      <c r="H6" s="49">
        <v>24</v>
      </c>
      <c r="I6" s="48">
        <v>14</v>
      </c>
      <c r="J6" s="50">
        <v>6</v>
      </c>
      <c r="K6" s="50">
        <v>0</v>
      </c>
      <c r="L6" s="50">
        <v>0</v>
      </c>
      <c r="M6" s="50">
        <v>7</v>
      </c>
      <c r="N6" s="50" t="s">
        <v>128</v>
      </c>
      <c r="O6" s="50">
        <v>0</v>
      </c>
      <c r="P6" s="50">
        <v>1</v>
      </c>
      <c r="Q6" s="50">
        <v>0</v>
      </c>
      <c r="R6" s="48">
        <v>10</v>
      </c>
      <c r="S6" s="50">
        <v>5</v>
      </c>
      <c r="T6" s="50">
        <v>2</v>
      </c>
      <c r="U6" s="50">
        <v>0</v>
      </c>
      <c r="V6" s="50">
        <v>3</v>
      </c>
      <c r="W6" s="50" t="s">
        <v>128</v>
      </c>
      <c r="X6" s="50">
        <v>0</v>
      </c>
      <c r="Y6" s="50">
        <v>0</v>
      </c>
      <c r="Z6" s="51">
        <v>0</v>
      </c>
    </row>
    <row r="7" spans="2:26" x14ac:dyDescent="0.15">
      <c r="B7" s="157"/>
      <c r="C7" s="161" t="s">
        <v>5</v>
      </c>
      <c r="D7" s="162"/>
      <c r="E7" s="48">
        <f>SUM(F7:H7)</f>
        <v>2237</v>
      </c>
      <c r="F7" s="49">
        <v>2183</v>
      </c>
      <c r="G7" s="49">
        <v>1</v>
      </c>
      <c r="H7" s="49">
        <v>53</v>
      </c>
      <c r="I7" s="48">
        <v>24</v>
      </c>
      <c r="J7" s="50">
        <v>16</v>
      </c>
      <c r="K7" s="50">
        <v>8</v>
      </c>
      <c r="L7" s="50">
        <v>0</v>
      </c>
      <c r="M7" s="50">
        <v>0</v>
      </c>
      <c r="N7" s="50" t="s">
        <v>126</v>
      </c>
      <c r="O7" s="50">
        <v>0</v>
      </c>
      <c r="P7" s="50">
        <v>0</v>
      </c>
      <c r="Q7" s="50">
        <v>0</v>
      </c>
      <c r="R7" s="48">
        <v>29</v>
      </c>
      <c r="S7" s="50">
        <v>11</v>
      </c>
      <c r="T7" s="50">
        <v>17</v>
      </c>
      <c r="U7" s="50">
        <v>0</v>
      </c>
      <c r="V7" s="50">
        <v>0</v>
      </c>
      <c r="W7" s="50" t="s">
        <v>126</v>
      </c>
      <c r="X7" s="50">
        <v>0</v>
      </c>
      <c r="Y7" s="50">
        <v>1</v>
      </c>
      <c r="Z7" s="51">
        <v>2</v>
      </c>
    </row>
    <row r="8" spans="2:26" x14ac:dyDescent="0.15">
      <c r="B8" s="157"/>
      <c r="C8" s="161" t="s">
        <v>89</v>
      </c>
      <c r="D8" s="162"/>
      <c r="E8" s="48">
        <f t="shared" ref="E8:E47" si="0">SUM(F8:H8)</f>
        <v>5892</v>
      </c>
      <c r="F8" s="49">
        <v>5723</v>
      </c>
      <c r="G8" s="49">
        <v>21</v>
      </c>
      <c r="H8" s="49">
        <v>148</v>
      </c>
      <c r="I8" s="48">
        <v>63</v>
      </c>
      <c r="J8" s="50">
        <v>31</v>
      </c>
      <c r="K8" s="50">
        <v>9</v>
      </c>
      <c r="L8" s="50">
        <v>1</v>
      </c>
      <c r="M8" s="50">
        <v>17</v>
      </c>
      <c r="N8" s="50" t="s">
        <v>126</v>
      </c>
      <c r="O8" s="50">
        <v>1</v>
      </c>
      <c r="P8" s="50">
        <v>3</v>
      </c>
      <c r="Q8" s="50">
        <v>1</v>
      </c>
      <c r="R8" s="48">
        <v>85</v>
      </c>
      <c r="S8" s="50">
        <v>50</v>
      </c>
      <c r="T8" s="50">
        <v>22</v>
      </c>
      <c r="U8" s="50">
        <v>0</v>
      </c>
      <c r="V8" s="50">
        <v>10</v>
      </c>
      <c r="W8" s="50" t="s">
        <v>126</v>
      </c>
      <c r="X8" s="50">
        <v>0</v>
      </c>
      <c r="Y8" s="50">
        <v>5</v>
      </c>
      <c r="Z8" s="51">
        <v>1</v>
      </c>
    </row>
    <row r="9" spans="2:26" x14ac:dyDescent="0.15">
      <c r="B9" s="157"/>
      <c r="C9" s="161" t="s">
        <v>90</v>
      </c>
      <c r="D9" s="162"/>
      <c r="E9" s="48">
        <f t="shared" si="0"/>
        <v>79</v>
      </c>
      <c r="F9" s="49">
        <v>75</v>
      </c>
      <c r="G9" s="49">
        <v>0</v>
      </c>
      <c r="H9" s="49">
        <v>4</v>
      </c>
      <c r="I9" s="48">
        <v>2</v>
      </c>
      <c r="J9" s="50">
        <v>1</v>
      </c>
      <c r="K9" s="50">
        <v>0</v>
      </c>
      <c r="L9" s="50">
        <v>0</v>
      </c>
      <c r="M9" s="50">
        <v>1</v>
      </c>
      <c r="N9" s="50" t="s">
        <v>126</v>
      </c>
      <c r="O9" s="50">
        <v>0</v>
      </c>
      <c r="P9" s="50">
        <v>0</v>
      </c>
      <c r="Q9" s="50">
        <v>0</v>
      </c>
      <c r="R9" s="48">
        <v>2</v>
      </c>
      <c r="S9" s="50">
        <v>1</v>
      </c>
      <c r="T9" s="50">
        <v>0</v>
      </c>
      <c r="U9" s="50">
        <v>0</v>
      </c>
      <c r="V9" s="50">
        <v>1</v>
      </c>
      <c r="W9" s="50" t="s">
        <v>126</v>
      </c>
      <c r="X9" s="50">
        <v>0</v>
      </c>
      <c r="Y9" s="50">
        <v>0</v>
      </c>
      <c r="Z9" s="51">
        <v>0</v>
      </c>
    </row>
    <row r="10" spans="2:26" x14ac:dyDescent="0.15">
      <c r="B10" s="157"/>
      <c r="C10" s="161" t="s">
        <v>8</v>
      </c>
      <c r="D10" s="162"/>
      <c r="E10" s="48">
        <f t="shared" si="0"/>
        <v>2922</v>
      </c>
      <c r="F10" s="49">
        <v>2818</v>
      </c>
      <c r="G10" s="49">
        <v>3</v>
      </c>
      <c r="H10" s="49">
        <v>101</v>
      </c>
      <c r="I10" s="48">
        <v>45</v>
      </c>
      <c r="J10" s="50">
        <v>30</v>
      </c>
      <c r="K10" s="50">
        <v>7</v>
      </c>
      <c r="L10" s="50">
        <v>0</v>
      </c>
      <c r="M10" s="50">
        <v>7</v>
      </c>
      <c r="N10" s="50" t="s">
        <v>126</v>
      </c>
      <c r="O10" s="50">
        <v>0</v>
      </c>
      <c r="P10" s="50">
        <v>1</v>
      </c>
      <c r="Q10" s="50">
        <v>0</v>
      </c>
      <c r="R10" s="48">
        <v>56</v>
      </c>
      <c r="S10" s="50">
        <v>34</v>
      </c>
      <c r="T10" s="50">
        <v>7</v>
      </c>
      <c r="U10" s="50">
        <v>0</v>
      </c>
      <c r="V10" s="50">
        <v>11</v>
      </c>
      <c r="W10" s="50" t="s">
        <v>126</v>
      </c>
      <c r="X10" s="50">
        <v>0</v>
      </c>
      <c r="Y10" s="50">
        <v>1</v>
      </c>
      <c r="Z10" s="51">
        <v>1</v>
      </c>
    </row>
    <row r="11" spans="2:26" x14ac:dyDescent="0.15">
      <c r="B11" s="157"/>
      <c r="C11" s="161" t="s">
        <v>9</v>
      </c>
      <c r="D11" s="162"/>
      <c r="E11" s="48">
        <f t="shared" si="0"/>
        <v>711</v>
      </c>
      <c r="F11" s="49">
        <v>700</v>
      </c>
      <c r="G11" s="49">
        <v>0</v>
      </c>
      <c r="H11" s="49">
        <v>11</v>
      </c>
      <c r="I11" s="48">
        <v>4</v>
      </c>
      <c r="J11" s="50">
        <v>3</v>
      </c>
      <c r="K11" s="50">
        <v>1</v>
      </c>
      <c r="L11" s="50">
        <v>0</v>
      </c>
      <c r="M11" s="50">
        <v>0</v>
      </c>
      <c r="N11" s="50" t="s">
        <v>126</v>
      </c>
      <c r="O11" s="50">
        <v>0</v>
      </c>
      <c r="P11" s="50">
        <v>0</v>
      </c>
      <c r="Q11" s="50">
        <v>0</v>
      </c>
      <c r="R11" s="48">
        <v>7</v>
      </c>
      <c r="S11" s="50">
        <v>7</v>
      </c>
      <c r="T11" s="50">
        <v>0</v>
      </c>
      <c r="U11" s="50">
        <v>0</v>
      </c>
      <c r="V11" s="50">
        <v>0</v>
      </c>
      <c r="W11" s="50" t="s">
        <v>126</v>
      </c>
      <c r="X11" s="50">
        <v>0</v>
      </c>
      <c r="Y11" s="50">
        <v>0</v>
      </c>
      <c r="Z11" s="51">
        <v>0</v>
      </c>
    </row>
    <row r="12" spans="2:26" x14ac:dyDescent="0.15">
      <c r="B12" s="157"/>
      <c r="C12" s="161" t="s">
        <v>10</v>
      </c>
      <c r="D12" s="162"/>
      <c r="E12" s="48">
        <f t="shared" si="0"/>
        <v>178</v>
      </c>
      <c r="F12" s="49">
        <v>171</v>
      </c>
      <c r="G12" s="49">
        <v>0</v>
      </c>
      <c r="H12" s="49">
        <v>7</v>
      </c>
      <c r="I12" s="48">
        <v>2</v>
      </c>
      <c r="J12" s="50">
        <v>2</v>
      </c>
      <c r="K12" s="50">
        <v>0</v>
      </c>
      <c r="L12" s="50">
        <v>0</v>
      </c>
      <c r="M12" s="50">
        <v>0</v>
      </c>
      <c r="N12" s="50" t="s">
        <v>126</v>
      </c>
      <c r="O12" s="50">
        <v>0</v>
      </c>
      <c r="P12" s="50">
        <v>0</v>
      </c>
      <c r="Q12" s="50">
        <v>0</v>
      </c>
      <c r="R12" s="48">
        <v>5</v>
      </c>
      <c r="S12" s="50">
        <v>4</v>
      </c>
      <c r="T12" s="50">
        <v>1</v>
      </c>
      <c r="U12" s="50">
        <v>0</v>
      </c>
      <c r="V12" s="50">
        <v>0</v>
      </c>
      <c r="W12" s="50" t="s">
        <v>126</v>
      </c>
      <c r="X12" s="50">
        <v>0</v>
      </c>
      <c r="Y12" s="50">
        <v>0</v>
      </c>
      <c r="Z12" s="51">
        <v>0</v>
      </c>
    </row>
    <row r="13" spans="2:26" x14ac:dyDescent="0.15">
      <c r="B13" s="157"/>
      <c r="C13" s="161" t="s">
        <v>11</v>
      </c>
      <c r="D13" s="162"/>
      <c r="E13" s="48">
        <f t="shared" si="0"/>
        <v>97</v>
      </c>
      <c r="F13" s="49">
        <v>94</v>
      </c>
      <c r="G13" s="49">
        <v>0</v>
      </c>
      <c r="H13" s="49">
        <v>3</v>
      </c>
      <c r="I13" s="48">
        <v>1</v>
      </c>
      <c r="J13" s="50">
        <v>1</v>
      </c>
      <c r="K13" s="50">
        <v>0</v>
      </c>
      <c r="L13" s="50">
        <v>0</v>
      </c>
      <c r="M13" s="50">
        <v>0</v>
      </c>
      <c r="N13" s="50" t="s">
        <v>126</v>
      </c>
      <c r="O13" s="50">
        <v>0</v>
      </c>
      <c r="P13" s="50">
        <v>0</v>
      </c>
      <c r="Q13" s="50">
        <v>0</v>
      </c>
      <c r="R13" s="48">
        <v>2</v>
      </c>
      <c r="S13" s="50">
        <v>1</v>
      </c>
      <c r="T13" s="50">
        <v>1</v>
      </c>
      <c r="U13" s="50">
        <v>0</v>
      </c>
      <c r="V13" s="50">
        <v>0</v>
      </c>
      <c r="W13" s="50" t="s">
        <v>126</v>
      </c>
      <c r="X13" s="50">
        <v>0</v>
      </c>
      <c r="Y13" s="50">
        <v>0</v>
      </c>
      <c r="Z13" s="51">
        <v>0</v>
      </c>
    </row>
    <row r="14" spans="2:26" x14ac:dyDescent="0.15">
      <c r="B14" s="157"/>
      <c r="C14" s="161" t="s">
        <v>12</v>
      </c>
      <c r="D14" s="162"/>
      <c r="E14" s="48">
        <f t="shared" si="0"/>
        <v>992</v>
      </c>
      <c r="F14" s="49">
        <v>970</v>
      </c>
      <c r="G14" s="49">
        <v>3</v>
      </c>
      <c r="H14" s="49">
        <v>19</v>
      </c>
      <c r="I14" s="48">
        <v>6</v>
      </c>
      <c r="J14" s="50">
        <v>2</v>
      </c>
      <c r="K14" s="50">
        <v>0</v>
      </c>
      <c r="L14" s="50">
        <v>0</v>
      </c>
      <c r="M14" s="50">
        <v>4</v>
      </c>
      <c r="N14" s="50" t="s">
        <v>126</v>
      </c>
      <c r="O14" s="50">
        <v>0</v>
      </c>
      <c r="P14" s="50">
        <v>0</v>
      </c>
      <c r="Q14" s="50">
        <v>0</v>
      </c>
      <c r="R14" s="48">
        <v>13</v>
      </c>
      <c r="S14" s="50">
        <v>8</v>
      </c>
      <c r="T14" s="50">
        <v>4</v>
      </c>
      <c r="U14" s="50">
        <v>1</v>
      </c>
      <c r="V14" s="50">
        <v>0</v>
      </c>
      <c r="W14" s="50" t="s">
        <v>126</v>
      </c>
      <c r="X14" s="50">
        <v>0</v>
      </c>
      <c r="Y14" s="50">
        <v>0</v>
      </c>
      <c r="Z14" s="51">
        <v>1</v>
      </c>
    </row>
    <row r="15" spans="2:26" x14ac:dyDescent="0.15">
      <c r="B15" s="157"/>
      <c r="C15" s="161" t="s">
        <v>13</v>
      </c>
      <c r="D15" s="162"/>
      <c r="E15" s="48">
        <f t="shared" si="0"/>
        <v>313</v>
      </c>
      <c r="F15" s="49">
        <v>308</v>
      </c>
      <c r="G15" s="49">
        <v>0</v>
      </c>
      <c r="H15" s="49">
        <v>5</v>
      </c>
      <c r="I15" s="48">
        <v>1</v>
      </c>
      <c r="J15" s="50">
        <v>0</v>
      </c>
      <c r="K15" s="50">
        <v>0</v>
      </c>
      <c r="L15" s="50">
        <v>0</v>
      </c>
      <c r="M15" s="50">
        <v>1</v>
      </c>
      <c r="N15" s="50" t="s">
        <v>126</v>
      </c>
      <c r="O15" s="50">
        <v>0</v>
      </c>
      <c r="P15" s="50">
        <v>0</v>
      </c>
      <c r="Q15" s="50">
        <v>0</v>
      </c>
      <c r="R15" s="48">
        <v>4</v>
      </c>
      <c r="S15" s="50">
        <v>3</v>
      </c>
      <c r="T15" s="50">
        <v>1</v>
      </c>
      <c r="U15" s="50">
        <v>0</v>
      </c>
      <c r="V15" s="50">
        <v>0</v>
      </c>
      <c r="W15" s="50" t="s">
        <v>126</v>
      </c>
      <c r="X15" s="50">
        <v>0</v>
      </c>
      <c r="Y15" s="50">
        <v>0</v>
      </c>
      <c r="Z15" s="51">
        <v>0</v>
      </c>
    </row>
    <row r="16" spans="2:26" x14ac:dyDescent="0.15">
      <c r="B16" s="157"/>
      <c r="C16" s="161" t="s">
        <v>91</v>
      </c>
      <c r="D16" s="162"/>
      <c r="E16" s="48">
        <f t="shared" si="0"/>
        <v>70</v>
      </c>
      <c r="F16" s="49">
        <v>70</v>
      </c>
      <c r="G16" s="49">
        <v>0</v>
      </c>
      <c r="H16" s="49">
        <v>0</v>
      </c>
      <c r="I16" s="48">
        <v>0</v>
      </c>
      <c r="J16" s="50">
        <v>0</v>
      </c>
      <c r="K16" s="50">
        <v>0</v>
      </c>
      <c r="L16" s="50">
        <v>0</v>
      </c>
      <c r="M16" s="50">
        <v>0</v>
      </c>
      <c r="N16" s="50" t="s">
        <v>126</v>
      </c>
      <c r="O16" s="50">
        <v>0</v>
      </c>
      <c r="P16" s="50">
        <v>0</v>
      </c>
      <c r="Q16" s="50">
        <v>0</v>
      </c>
      <c r="R16" s="48">
        <v>0</v>
      </c>
      <c r="S16" s="50">
        <v>0</v>
      </c>
      <c r="T16" s="50">
        <v>0</v>
      </c>
      <c r="U16" s="50">
        <v>0</v>
      </c>
      <c r="V16" s="50">
        <v>0</v>
      </c>
      <c r="W16" s="50" t="s">
        <v>126</v>
      </c>
      <c r="X16" s="50">
        <v>0</v>
      </c>
      <c r="Y16" s="50">
        <v>0</v>
      </c>
      <c r="Z16" s="51">
        <v>0</v>
      </c>
    </row>
    <row r="17" spans="2:26" x14ac:dyDescent="0.15">
      <c r="B17" s="157"/>
      <c r="C17" s="161" t="s">
        <v>92</v>
      </c>
      <c r="D17" s="162"/>
      <c r="E17" s="48">
        <f t="shared" si="0"/>
        <v>233</v>
      </c>
      <c r="F17" s="49">
        <v>227</v>
      </c>
      <c r="G17" s="49">
        <v>0</v>
      </c>
      <c r="H17" s="49">
        <v>6</v>
      </c>
      <c r="I17" s="48">
        <v>2</v>
      </c>
      <c r="J17" s="50">
        <v>2</v>
      </c>
      <c r="K17" s="50">
        <v>0</v>
      </c>
      <c r="L17" s="50">
        <v>0</v>
      </c>
      <c r="M17" s="50">
        <v>0</v>
      </c>
      <c r="N17" s="50" t="s">
        <v>126</v>
      </c>
      <c r="O17" s="50">
        <v>0</v>
      </c>
      <c r="P17" s="50">
        <v>0</v>
      </c>
      <c r="Q17" s="50">
        <v>0</v>
      </c>
      <c r="R17" s="48">
        <v>4</v>
      </c>
      <c r="S17" s="50">
        <v>3</v>
      </c>
      <c r="T17" s="50">
        <v>1</v>
      </c>
      <c r="U17" s="50">
        <v>0</v>
      </c>
      <c r="V17" s="50">
        <v>0</v>
      </c>
      <c r="W17" s="50" t="s">
        <v>126</v>
      </c>
      <c r="X17" s="50">
        <v>0</v>
      </c>
      <c r="Y17" s="50">
        <v>0</v>
      </c>
      <c r="Z17" s="51">
        <v>0</v>
      </c>
    </row>
    <row r="18" spans="2:26" x14ac:dyDescent="0.15">
      <c r="B18" s="157"/>
      <c r="C18" s="161" t="s">
        <v>16</v>
      </c>
      <c r="D18" s="162"/>
      <c r="E18" s="48">
        <f t="shared" si="0"/>
        <v>9</v>
      </c>
      <c r="F18" s="49">
        <v>9</v>
      </c>
      <c r="G18" s="49">
        <v>0</v>
      </c>
      <c r="H18" s="49">
        <v>0</v>
      </c>
      <c r="I18" s="48">
        <v>0</v>
      </c>
      <c r="J18" s="50">
        <v>0</v>
      </c>
      <c r="K18" s="50">
        <v>0</v>
      </c>
      <c r="L18" s="50">
        <v>0</v>
      </c>
      <c r="M18" s="50">
        <v>0</v>
      </c>
      <c r="N18" s="50" t="s">
        <v>126</v>
      </c>
      <c r="O18" s="50">
        <v>0</v>
      </c>
      <c r="P18" s="50">
        <v>0</v>
      </c>
      <c r="Q18" s="50">
        <v>0</v>
      </c>
      <c r="R18" s="48">
        <v>0</v>
      </c>
      <c r="S18" s="50">
        <v>0</v>
      </c>
      <c r="T18" s="50">
        <v>0</v>
      </c>
      <c r="U18" s="50">
        <v>0</v>
      </c>
      <c r="V18" s="50">
        <v>0</v>
      </c>
      <c r="W18" s="50" t="s">
        <v>126</v>
      </c>
      <c r="X18" s="50">
        <v>0</v>
      </c>
      <c r="Y18" s="50">
        <v>0</v>
      </c>
      <c r="Z18" s="51">
        <v>0</v>
      </c>
    </row>
    <row r="19" spans="2:26" ht="14.25" thickBot="1" x14ac:dyDescent="0.2">
      <c r="B19" s="158"/>
      <c r="C19" s="154" t="s">
        <v>93</v>
      </c>
      <c r="D19" s="155"/>
      <c r="E19" s="53">
        <f>SUM(F19:H19)</f>
        <v>17846</v>
      </c>
      <c r="F19" s="53">
        <f>SUM(F5:F18)</f>
        <v>17352</v>
      </c>
      <c r="G19" s="53">
        <v>35</v>
      </c>
      <c r="H19" s="53">
        <v>459</v>
      </c>
      <c r="I19" s="52">
        <v>195</v>
      </c>
      <c r="J19" s="54">
        <v>113</v>
      </c>
      <c r="K19" s="54">
        <v>27</v>
      </c>
      <c r="L19" s="54">
        <v>1</v>
      </c>
      <c r="M19" s="54">
        <v>47</v>
      </c>
      <c r="N19" s="54" t="s">
        <v>126</v>
      </c>
      <c r="O19" s="54">
        <v>1</v>
      </c>
      <c r="P19" s="54">
        <v>5</v>
      </c>
      <c r="Q19" s="54">
        <v>1</v>
      </c>
      <c r="R19" s="52">
        <v>264</v>
      </c>
      <c r="S19" s="54">
        <v>161</v>
      </c>
      <c r="T19" s="54">
        <v>64</v>
      </c>
      <c r="U19" s="54">
        <v>1</v>
      </c>
      <c r="V19" s="54">
        <v>30</v>
      </c>
      <c r="W19" s="54" t="s">
        <v>126</v>
      </c>
      <c r="X19" s="54">
        <v>0</v>
      </c>
      <c r="Y19" s="54">
        <v>9</v>
      </c>
      <c r="Z19" s="55">
        <v>7</v>
      </c>
    </row>
    <row r="20" spans="2:26" ht="13.5" customHeight="1" x14ac:dyDescent="0.15">
      <c r="B20" s="166" t="s">
        <v>2</v>
      </c>
      <c r="C20" s="159" t="s">
        <v>18</v>
      </c>
      <c r="D20" s="160"/>
      <c r="E20" s="45">
        <f t="shared" si="0"/>
        <v>6</v>
      </c>
      <c r="F20" s="56">
        <v>6</v>
      </c>
      <c r="G20" s="56">
        <v>0</v>
      </c>
      <c r="H20" s="56">
        <v>0</v>
      </c>
      <c r="I20" s="43">
        <v>0</v>
      </c>
      <c r="J20" s="57">
        <v>0</v>
      </c>
      <c r="K20" s="57">
        <v>0</v>
      </c>
      <c r="L20" s="57">
        <v>0</v>
      </c>
      <c r="M20" s="57">
        <v>0</v>
      </c>
      <c r="N20" s="57" t="s">
        <v>126</v>
      </c>
      <c r="O20" s="57">
        <v>0</v>
      </c>
      <c r="P20" s="57">
        <v>0</v>
      </c>
      <c r="Q20" s="57">
        <v>0</v>
      </c>
      <c r="R20" s="43">
        <v>0</v>
      </c>
      <c r="S20" s="57">
        <v>0</v>
      </c>
      <c r="T20" s="57">
        <v>0</v>
      </c>
      <c r="U20" s="57">
        <v>0</v>
      </c>
      <c r="V20" s="57">
        <v>0</v>
      </c>
      <c r="W20" s="57" t="s">
        <v>126</v>
      </c>
      <c r="X20" s="57">
        <v>0</v>
      </c>
      <c r="Y20" s="57">
        <v>0</v>
      </c>
      <c r="Z20" s="58">
        <v>0</v>
      </c>
    </row>
    <row r="21" spans="2:26" x14ac:dyDescent="0.15">
      <c r="B21" s="167"/>
      <c r="C21" s="161" t="s">
        <v>94</v>
      </c>
      <c r="D21" s="162"/>
      <c r="E21" s="48">
        <f t="shared" si="0"/>
        <v>11</v>
      </c>
      <c r="F21" s="49">
        <v>11</v>
      </c>
      <c r="G21" s="49">
        <v>0</v>
      </c>
      <c r="H21" s="49">
        <v>0</v>
      </c>
      <c r="I21" s="48">
        <v>0</v>
      </c>
      <c r="J21" s="50">
        <v>0</v>
      </c>
      <c r="K21" s="50">
        <v>0</v>
      </c>
      <c r="L21" s="50">
        <v>0</v>
      </c>
      <c r="M21" s="50">
        <v>0</v>
      </c>
      <c r="N21" s="50" t="s">
        <v>126</v>
      </c>
      <c r="O21" s="50">
        <v>0</v>
      </c>
      <c r="P21" s="50">
        <v>0</v>
      </c>
      <c r="Q21" s="50">
        <v>0</v>
      </c>
      <c r="R21" s="48">
        <v>0</v>
      </c>
      <c r="S21" s="50">
        <v>0</v>
      </c>
      <c r="T21" s="50">
        <v>0</v>
      </c>
      <c r="U21" s="50">
        <v>0</v>
      </c>
      <c r="V21" s="50">
        <v>0</v>
      </c>
      <c r="W21" s="50" t="s">
        <v>126</v>
      </c>
      <c r="X21" s="50">
        <v>0</v>
      </c>
      <c r="Y21" s="50">
        <v>0</v>
      </c>
      <c r="Z21" s="51">
        <v>0</v>
      </c>
    </row>
    <row r="22" spans="2:26" x14ac:dyDescent="0.15">
      <c r="B22" s="167"/>
      <c r="C22" s="161" t="s">
        <v>20</v>
      </c>
      <c r="D22" s="162"/>
      <c r="E22" s="48">
        <f t="shared" si="0"/>
        <v>9</v>
      </c>
      <c r="F22" s="49">
        <v>9</v>
      </c>
      <c r="G22" s="49">
        <v>0</v>
      </c>
      <c r="H22" s="49">
        <v>0</v>
      </c>
      <c r="I22" s="48">
        <v>0</v>
      </c>
      <c r="J22" s="50">
        <v>0</v>
      </c>
      <c r="K22" s="50">
        <v>0</v>
      </c>
      <c r="L22" s="50">
        <v>0</v>
      </c>
      <c r="M22" s="50">
        <v>0</v>
      </c>
      <c r="N22" s="50" t="s">
        <v>126</v>
      </c>
      <c r="O22" s="50">
        <v>0</v>
      </c>
      <c r="P22" s="50">
        <v>0</v>
      </c>
      <c r="Q22" s="50">
        <v>0</v>
      </c>
      <c r="R22" s="48">
        <v>0</v>
      </c>
      <c r="S22" s="50">
        <v>0</v>
      </c>
      <c r="T22" s="50">
        <v>0</v>
      </c>
      <c r="U22" s="50">
        <v>0</v>
      </c>
      <c r="V22" s="50">
        <v>0</v>
      </c>
      <c r="W22" s="50" t="s">
        <v>126</v>
      </c>
      <c r="X22" s="50">
        <v>0</v>
      </c>
      <c r="Y22" s="50">
        <v>0</v>
      </c>
      <c r="Z22" s="51">
        <v>0</v>
      </c>
    </row>
    <row r="23" spans="2:26" x14ac:dyDescent="0.15">
      <c r="B23" s="167"/>
      <c r="C23" s="161" t="s">
        <v>21</v>
      </c>
      <c r="D23" s="162"/>
      <c r="E23" s="48">
        <f t="shared" si="0"/>
        <v>2</v>
      </c>
      <c r="F23" s="49">
        <v>2</v>
      </c>
      <c r="G23" s="49">
        <v>0</v>
      </c>
      <c r="H23" s="49">
        <v>0</v>
      </c>
      <c r="I23" s="48">
        <v>0</v>
      </c>
      <c r="J23" s="50">
        <v>0</v>
      </c>
      <c r="K23" s="50">
        <v>0</v>
      </c>
      <c r="L23" s="50">
        <v>0</v>
      </c>
      <c r="M23" s="50">
        <v>0</v>
      </c>
      <c r="N23" s="50" t="s">
        <v>126</v>
      </c>
      <c r="O23" s="50">
        <v>0</v>
      </c>
      <c r="P23" s="50">
        <v>0</v>
      </c>
      <c r="Q23" s="50">
        <v>0</v>
      </c>
      <c r="R23" s="48">
        <v>0</v>
      </c>
      <c r="S23" s="50">
        <v>0</v>
      </c>
      <c r="T23" s="50">
        <v>0</v>
      </c>
      <c r="U23" s="50">
        <v>0</v>
      </c>
      <c r="V23" s="50">
        <v>0</v>
      </c>
      <c r="W23" s="50" t="s">
        <v>126</v>
      </c>
      <c r="X23" s="50">
        <v>0</v>
      </c>
      <c r="Y23" s="50">
        <v>0</v>
      </c>
      <c r="Z23" s="51">
        <v>0</v>
      </c>
    </row>
    <row r="24" spans="2:26" x14ac:dyDescent="0.15">
      <c r="B24" s="167"/>
      <c r="C24" s="161" t="s">
        <v>95</v>
      </c>
      <c r="D24" s="162"/>
      <c r="E24" s="48">
        <f t="shared" si="0"/>
        <v>424</v>
      </c>
      <c r="F24" s="49">
        <v>419</v>
      </c>
      <c r="G24" s="49">
        <v>2</v>
      </c>
      <c r="H24" s="49">
        <v>3</v>
      </c>
      <c r="I24" s="48">
        <v>2</v>
      </c>
      <c r="J24" s="50">
        <v>1</v>
      </c>
      <c r="K24" s="50">
        <v>0</v>
      </c>
      <c r="L24" s="50">
        <v>0</v>
      </c>
      <c r="M24" s="50">
        <v>1</v>
      </c>
      <c r="N24" s="50" t="s">
        <v>126</v>
      </c>
      <c r="O24" s="50">
        <v>0</v>
      </c>
      <c r="P24" s="50">
        <v>0</v>
      </c>
      <c r="Q24" s="50">
        <v>0</v>
      </c>
      <c r="R24" s="48">
        <v>1</v>
      </c>
      <c r="S24" s="50">
        <v>0</v>
      </c>
      <c r="T24" s="50">
        <v>1</v>
      </c>
      <c r="U24" s="50">
        <v>0</v>
      </c>
      <c r="V24" s="50">
        <v>0</v>
      </c>
      <c r="W24" s="50" t="s">
        <v>126</v>
      </c>
      <c r="X24" s="50">
        <v>0</v>
      </c>
      <c r="Y24" s="50">
        <v>0</v>
      </c>
      <c r="Z24" s="51">
        <v>0</v>
      </c>
    </row>
    <row r="25" spans="2:26" x14ac:dyDescent="0.15">
      <c r="B25" s="167"/>
      <c r="C25" s="161" t="s">
        <v>96</v>
      </c>
      <c r="D25" s="162"/>
      <c r="E25" s="48">
        <f t="shared" si="0"/>
        <v>122</v>
      </c>
      <c r="F25" s="49">
        <v>120</v>
      </c>
      <c r="G25" s="49">
        <v>0</v>
      </c>
      <c r="H25" s="49">
        <v>2</v>
      </c>
      <c r="I25" s="48">
        <v>1</v>
      </c>
      <c r="J25" s="50">
        <v>0</v>
      </c>
      <c r="K25" s="50">
        <v>1</v>
      </c>
      <c r="L25" s="50">
        <v>0</v>
      </c>
      <c r="M25" s="50">
        <v>0</v>
      </c>
      <c r="N25" s="50" t="s">
        <v>126</v>
      </c>
      <c r="O25" s="50">
        <v>0</v>
      </c>
      <c r="P25" s="50">
        <v>0</v>
      </c>
      <c r="Q25" s="50">
        <v>0</v>
      </c>
      <c r="R25" s="48">
        <v>1</v>
      </c>
      <c r="S25" s="50">
        <v>0</v>
      </c>
      <c r="T25" s="50">
        <v>0</v>
      </c>
      <c r="U25" s="50">
        <v>0</v>
      </c>
      <c r="V25" s="50">
        <v>0</v>
      </c>
      <c r="W25" s="50" t="s">
        <v>126</v>
      </c>
      <c r="X25" s="50">
        <v>0</v>
      </c>
      <c r="Y25" s="50">
        <v>0</v>
      </c>
      <c r="Z25" s="51">
        <v>0</v>
      </c>
    </row>
    <row r="26" spans="2:26" ht="13.5" customHeight="1" x14ac:dyDescent="0.15">
      <c r="B26" s="167"/>
      <c r="C26" s="169" t="s">
        <v>97</v>
      </c>
      <c r="D26" s="96" t="s">
        <v>98</v>
      </c>
      <c r="E26" s="48">
        <f t="shared" si="0"/>
        <v>26</v>
      </c>
      <c r="F26" s="49">
        <v>25</v>
      </c>
      <c r="G26" s="49">
        <v>0</v>
      </c>
      <c r="H26" s="49">
        <v>1</v>
      </c>
      <c r="I26" s="48">
        <v>0</v>
      </c>
      <c r="J26" s="50">
        <v>0</v>
      </c>
      <c r="K26" s="50">
        <v>0</v>
      </c>
      <c r="L26" s="50">
        <v>0</v>
      </c>
      <c r="M26" s="50">
        <v>0</v>
      </c>
      <c r="N26" s="50" t="s">
        <v>126</v>
      </c>
      <c r="O26" s="50">
        <v>0</v>
      </c>
      <c r="P26" s="50">
        <v>0</v>
      </c>
      <c r="Q26" s="50">
        <v>0</v>
      </c>
      <c r="R26" s="48">
        <v>1</v>
      </c>
      <c r="S26" s="50">
        <v>1</v>
      </c>
      <c r="T26" s="50">
        <v>0</v>
      </c>
      <c r="U26" s="50">
        <v>0</v>
      </c>
      <c r="V26" s="50">
        <v>0</v>
      </c>
      <c r="W26" s="50" t="s">
        <v>126</v>
      </c>
      <c r="X26" s="50">
        <v>0</v>
      </c>
      <c r="Y26" s="50">
        <v>0</v>
      </c>
      <c r="Z26" s="51">
        <v>0</v>
      </c>
    </row>
    <row r="27" spans="2:26" x14ac:dyDescent="0.15">
      <c r="B27" s="167"/>
      <c r="C27" s="169"/>
      <c r="D27" s="96" t="s">
        <v>99</v>
      </c>
      <c r="E27" s="48">
        <f t="shared" si="0"/>
        <v>1</v>
      </c>
      <c r="F27" s="49">
        <v>1</v>
      </c>
      <c r="G27" s="49">
        <v>0</v>
      </c>
      <c r="H27" s="49">
        <v>0</v>
      </c>
      <c r="I27" s="48">
        <v>0</v>
      </c>
      <c r="J27" s="50">
        <v>0</v>
      </c>
      <c r="K27" s="50">
        <v>0</v>
      </c>
      <c r="L27" s="50">
        <v>0</v>
      </c>
      <c r="M27" s="50">
        <v>0</v>
      </c>
      <c r="N27" s="50" t="s">
        <v>126</v>
      </c>
      <c r="O27" s="50">
        <v>0</v>
      </c>
      <c r="P27" s="50">
        <v>0</v>
      </c>
      <c r="Q27" s="50">
        <v>0</v>
      </c>
      <c r="R27" s="48">
        <v>0</v>
      </c>
      <c r="S27" s="50">
        <v>0</v>
      </c>
      <c r="T27" s="50">
        <v>0</v>
      </c>
      <c r="U27" s="50">
        <v>0</v>
      </c>
      <c r="V27" s="50">
        <v>0</v>
      </c>
      <c r="W27" s="50" t="s">
        <v>126</v>
      </c>
      <c r="X27" s="50">
        <v>0</v>
      </c>
      <c r="Y27" s="50">
        <v>0</v>
      </c>
      <c r="Z27" s="51">
        <v>0</v>
      </c>
    </row>
    <row r="28" spans="2:26" x14ac:dyDescent="0.15">
      <c r="B28" s="167"/>
      <c r="C28" s="169"/>
      <c r="D28" s="96" t="s">
        <v>100</v>
      </c>
      <c r="E28" s="48">
        <f t="shared" si="0"/>
        <v>2</v>
      </c>
      <c r="F28" s="49">
        <v>2</v>
      </c>
      <c r="G28" s="49">
        <v>0</v>
      </c>
      <c r="H28" s="49">
        <v>0</v>
      </c>
      <c r="I28" s="48">
        <v>0</v>
      </c>
      <c r="J28" s="50">
        <v>0</v>
      </c>
      <c r="K28" s="50">
        <v>0</v>
      </c>
      <c r="L28" s="50">
        <v>0</v>
      </c>
      <c r="M28" s="50">
        <v>0</v>
      </c>
      <c r="N28" s="50" t="s">
        <v>126</v>
      </c>
      <c r="O28" s="50">
        <v>0</v>
      </c>
      <c r="P28" s="50">
        <v>0</v>
      </c>
      <c r="Q28" s="50">
        <v>0</v>
      </c>
      <c r="R28" s="48">
        <v>0</v>
      </c>
      <c r="S28" s="50">
        <v>0</v>
      </c>
      <c r="T28" s="50">
        <v>0</v>
      </c>
      <c r="U28" s="50">
        <v>0</v>
      </c>
      <c r="V28" s="50">
        <v>0</v>
      </c>
      <c r="W28" s="50" t="s">
        <v>126</v>
      </c>
      <c r="X28" s="50">
        <v>0</v>
      </c>
      <c r="Y28" s="50">
        <v>0</v>
      </c>
      <c r="Z28" s="51">
        <v>0</v>
      </c>
    </row>
    <row r="29" spans="2:26" x14ac:dyDescent="0.15">
      <c r="B29" s="167"/>
      <c r="C29" s="169"/>
      <c r="D29" s="96" t="s">
        <v>101</v>
      </c>
      <c r="E29" s="48">
        <f t="shared" si="0"/>
        <v>63</v>
      </c>
      <c r="F29" s="49">
        <v>62</v>
      </c>
      <c r="G29" s="49">
        <v>0</v>
      </c>
      <c r="H29" s="49">
        <v>1</v>
      </c>
      <c r="I29" s="48">
        <v>1</v>
      </c>
      <c r="J29" s="50">
        <v>0</v>
      </c>
      <c r="K29" s="50">
        <v>1</v>
      </c>
      <c r="L29" s="50">
        <v>0</v>
      </c>
      <c r="M29" s="50">
        <v>0</v>
      </c>
      <c r="N29" s="50" t="s">
        <v>126</v>
      </c>
      <c r="O29" s="50">
        <v>0</v>
      </c>
      <c r="P29" s="50">
        <v>0</v>
      </c>
      <c r="Q29" s="50">
        <v>0</v>
      </c>
      <c r="R29" s="48">
        <v>0</v>
      </c>
      <c r="S29" s="50">
        <v>0</v>
      </c>
      <c r="T29" s="50">
        <v>0</v>
      </c>
      <c r="U29" s="50">
        <v>0</v>
      </c>
      <c r="V29" s="50">
        <v>0</v>
      </c>
      <c r="W29" s="50" t="s">
        <v>126</v>
      </c>
      <c r="X29" s="50">
        <v>0</v>
      </c>
      <c r="Y29" s="50">
        <v>0</v>
      </c>
      <c r="Z29" s="51">
        <v>0</v>
      </c>
    </row>
    <row r="30" spans="2:26" x14ac:dyDescent="0.15">
      <c r="B30" s="167"/>
      <c r="C30" s="169"/>
      <c r="D30" s="96" t="s">
        <v>102</v>
      </c>
      <c r="E30" s="48">
        <f t="shared" si="0"/>
        <v>26</v>
      </c>
      <c r="F30" s="49">
        <v>26</v>
      </c>
      <c r="G30" s="49">
        <v>0</v>
      </c>
      <c r="H30" s="49">
        <v>0</v>
      </c>
      <c r="I30" s="48">
        <v>0</v>
      </c>
      <c r="J30" s="50">
        <v>0</v>
      </c>
      <c r="K30" s="50">
        <v>0</v>
      </c>
      <c r="L30" s="50">
        <v>0</v>
      </c>
      <c r="M30" s="50">
        <v>0</v>
      </c>
      <c r="N30" s="50" t="s">
        <v>126</v>
      </c>
      <c r="O30" s="50">
        <v>0</v>
      </c>
      <c r="P30" s="50">
        <v>0</v>
      </c>
      <c r="Q30" s="50">
        <v>0</v>
      </c>
      <c r="R30" s="48">
        <v>0</v>
      </c>
      <c r="S30" s="50">
        <v>0</v>
      </c>
      <c r="T30" s="50">
        <v>0</v>
      </c>
      <c r="U30" s="50">
        <v>0</v>
      </c>
      <c r="V30" s="50">
        <v>0</v>
      </c>
      <c r="W30" s="50" t="s">
        <v>126</v>
      </c>
      <c r="X30" s="50">
        <v>0</v>
      </c>
      <c r="Y30" s="50">
        <v>0</v>
      </c>
      <c r="Z30" s="51">
        <v>0</v>
      </c>
    </row>
    <row r="31" spans="2:26" x14ac:dyDescent="0.15">
      <c r="B31" s="167"/>
      <c r="C31" s="169"/>
      <c r="D31" s="96" t="s">
        <v>103</v>
      </c>
      <c r="E31" s="48">
        <f t="shared" si="0"/>
        <v>20</v>
      </c>
      <c r="F31" s="49">
        <v>20</v>
      </c>
      <c r="G31" s="49">
        <v>0</v>
      </c>
      <c r="H31" s="49">
        <v>0</v>
      </c>
      <c r="I31" s="48">
        <v>0</v>
      </c>
      <c r="J31" s="50">
        <v>0</v>
      </c>
      <c r="K31" s="50">
        <v>0</v>
      </c>
      <c r="L31" s="50">
        <v>0</v>
      </c>
      <c r="M31" s="50">
        <v>0</v>
      </c>
      <c r="N31" s="50" t="s">
        <v>126</v>
      </c>
      <c r="O31" s="50">
        <v>0</v>
      </c>
      <c r="P31" s="50">
        <v>0</v>
      </c>
      <c r="Q31" s="50">
        <v>0</v>
      </c>
      <c r="R31" s="48">
        <v>0</v>
      </c>
      <c r="S31" s="50">
        <v>0</v>
      </c>
      <c r="T31" s="50">
        <v>0</v>
      </c>
      <c r="U31" s="50">
        <v>0</v>
      </c>
      <c r="V31" s="50">
        <v>0</v>
      </c>
      <c r="W31" s="50" t="s">
        <v>126</v>
      </c>
      <c r="X31" s="50">
        <v>0</v>
      </c>
      <c r="Y31" s="50">
        <v>0</v>
      </c>
      <c r="Z31" s="51">
        <v>0</v>
      </c>
    </row>
    <row r="32" spans="2:26" x14ac:dyDescent="0.15">
      <c r="B32" s="167"/>
      <c r="C32" s="169"/>
      <c r="D32" s="96" t="s">
        <v>104</v>
      </c>
      <c r="E32" s="48">
        <f t="shared" si="0"/>
        <v>72</v>
      </c>
      <c r="F32" s="49">
        <v>69</v>
      </c>
      <c r="G32" s="49">
        <v>0</v>
      </c>
      <c r="H32" s="49">
        <v>3</v>
      </c>
      <c r="I32" s="48">
        <v>1</v>
      </c>
      <c r="J32" s="50">
        <v>0</v>
      </c>
      <c r="K32" s="50">
        <v>1</v>
      </c>
      <c r="L32" s="50">
        <v>0</v>
      </c>
      <c r="M32" s="50">
        <v>0</v>
      </c>
      <c r="N32" s="50" t="s">
        <v>126</v>
      </c>
      <c r="O32" s="50">
        <v>0</v>
      </c>
      <c r="P32" s="50">
        <v>0</v>
      </c>
      <c r="Q32" s="50">
        <v>0</v>
      </c>
      <c r="R32" s="48">
        <v>2</v>
      </c>
      <c r="S32" s="50">
        <v>2</v>
      </c>
      <c r="T32" s="50">
        <v>0</v>
      </c>
      <c r="U32" s="50">
        <v>0</v>
      </c>
      <c r="V32" s="50">
        <v>0</v>
      </c>
      <c r="W32" s="50" t="s">
        <v>126</v>
      </c>
      <c r="X32" s="50">
        <v>0</v>
      </c>
      <c r="Y32" s="50">
        <v>0</v>
      </c>
      <c r="Z32" s="51">
        <v>0</v>
      </c>
    </row>
    <row r="33" spans="2:26" x14ac:dyDescent="0.15">
      <c r="B33" s="167"/>
      <c r="C33" s="169"/>
      <c r="D33" s="96" t="s">
        <v>105</v>
      </c>
      <c r="E33" s="48">
        <f t="shared" si="0"/>
        <v>0</v>
      </c>
      <c r="F33" s="49">
        <v>0</v>
      </c>
      <c r="G33" s="49">
        <v>0</v>
      </c>
      <c r="H33" s="49">
        <v>0</v>
      </c>
      <c r="I33" s="48">
        <v>0</v>
      </c>
      <c r="J33" s="50">
        <v>0</v>
      </c>
      <c r="K33" s="50">
        <v>0</v>
      </c>
      <c r="L33" s="50">
        <v>0</v>
      </c>
      <c r="M33" s="50">
        <v>0</v>
      </c>
      <c r="N33" s="50" t="s">
        <v>126</v>
      </c>
      <c r="O33" s="50">
        <v>0</v>
      </c>
      <c r="P33" s="50">
        <v>0</v>
      </c>
      <c r="Q33" s="50">
        <v>0</v>
      </c>
      <c r="R33" s="48">
        <v>0</v>
      </c>
      <c r="S33" s="50">
        <v>0</v>
      </c>
      <c r="T33" s="50">
        <v>0</v>
      </c>
      <c r="U33" s="50">
        <v>0</v>
      </c>
      <c r="V33" s="50">
        <v>0</v>
      </c>
      <c r="W33" s="50" t="s">
        <v>126</v>
      </c>
      <c r="X33" s="50">
        <v>0</v>
      </c>
      <c r="Y33" s="50">
        <v>0</v>
      </c>
      <c r="Z33" s="51">
        <v>0</v>
      </c>
    </row>
    <row r="34" spans="2:26" x14ac:dyDescent="0.15">
      <c r="B34" s="167"/>
      <c r="C34" s="169"/>
      <c r="D34" s="96" t="s">
        <v>16</v>
      </c>
      <c r="E34" s="48">
        <f t="shared" si="0"/>
        <v>346</v>
      </c>
      <c r="F34" s="49">
        <v>339</v>
      </c>
      <c r="G34" s="49">
        <v>0</v>
      </c>
      <c r="H34" s="49">
        <v>7</v>
      </c>
      <c r="I34" s="48">
        <v>5</v>
      </c>
      <c r="J34" s="50">
        <v>1</v>
      </c>
      <c r="K34" s="50">
        <v>4</v>
      </c>
      <c r="L34" s="50">
        <v>0</v>
      </c>
      <c r="M34" s="50">
        <v>0</v>
      </c>
      <c r="N34" s="50" t="s">
        <v>126</v>
      </c>
      <c r="O34" s="50">
        <v>0</v>
      </c>
      <c r="P34" s="50">
        <v>0</v>
      </c>
      <c r="Q34" s="50">
        <v>0</v>
      </c>
      <c r="R34" s="48">
        <v>2</v>
      </c>
      <c r="S34" s="50">
        <v>0</v>
      </c>
      <c r="T34" s="50">
        <v>2</v>
      </c>
      <c r="U34" s="50">
        <v>0</v>
      </c>
      <c r="V34" s="50">
        <v>0</v>
      </c>
      <c r="W34" s="50" t="s">
        <v>126</v>
      </c>
      <c r="X34" s="50">
        <v>0</v>
      </c>
      <c r="Y34" s="50">
        <v>0</v>
      </c>
      <c r="Z34" s="51">
        <v>0</v>
      </c>
    </row>
    <row r="35" spans="2:26" x14ac:dyDescent="0.15">
      <c r="B35" s="167"/>
      <c r="C35" s="169"/>
      <c r="D35" s="59" t="s">
        <v>17</v>
      </c>
      <c r="E35" s="48">
        <f t="shared" si="0"/>
        <v>556</v>
      </c>
      <c r="F35" s="49">
        <f>SUM(F26:F34)</f>
        <v>544</v>
      </c>
      <c r="G35" s="49">
        <v>0</v>
      </c>
      <c r="H35" s="49">
        <v>12</v>
      </c>
      <c r="I35" s="48">
        <v>7</v>
      </c>
      <c r="J35" s="50">
        <v>1</v>
      </c>
      <c r="K35" s="50">
        <v>6</v>
      </c>
      <c r="L35" s="50">
        <v>0</v>
      </c>
      <c r="M35" s="50">
        <v>0</v>
      </c>
      <c r="N35" s="50" t="s">
        <v>126</v>
      </c>
      <c r="O35" s="50">
        <v>0</v>
      </c>
      <c r="P35" s="50">
        <v>0</v>
      </c>
      <c r="Q35" s="50">
        <v>0</v>
      </c>
      <c r="R35" s="48">
        <v>5</v>
      </c>
      <c r="S35" s="50">
        <v>3</v>
      </c>
      <c r="T35" s="50">
        <v>2</v>
      </c>
      <c r="U35" s="50">
        <v>0</v>
      </c>
      <c r="V35" s="50">
        <v>0</v>
      </c>
      <c r="W35" s="50" t="s">
        <v>126</v>
      </c>
      <c r="X35" s="50">
        <v>0</v>
      </c>
      <c r="Y35" s="50">
        <v>0</v>
      </c>
      <c r="Z35" s="51">
        <v>0</v>
      </c>
    </row>
    <row r="36" spans="2:26" ht="13.5" customHeight="1" x14ac:dyDescent="0.15">
      <c r="B36" s="167"/>
      <c r="C36" s="170" t="s">
        <v>106</v>
      </c>
      <c r="D36" s="96" t="s">
        <v>98</v>
      </c>
      <c r="E36" s="48">
        <f t="shared" si="0"/>
        <v>5</v>
      </c>
      <c r="F36" s="49">
        <v>5</v>
      </c>
      <c r="G36" s="49">
        <v>0</v>
      </c>
      <c r="H36" s="49">
        <v>0</v>
      </c>
      <c r="I36" s="48">
        <v>0</v>
      </c>
      <c r="J36" s="50">
        <v>0</v>
      </c>
      <c r="K36" s="50">
        <v>0</v>
      </c>
      <c r="L36" s="50">
        <v>0</v>
      </c>
      <c r="M36" s="50">
        <v>0</v>
      </c>
      <c r="N36" s="50" t="s">
        <v>126</v>
      </c>
      <c r="O36" s="50">
        <v>0</v>
      </c>
      <c r="P36" s="50">
        <v>0</v>
      </c>
      <c r="Q36" s="50">
        <v>0</v>
      </c>
      <c r="R36" s="48">
        <v>0</v>
      </c>
      <c r="S36" s="50">
        <v>0</v>
      </c>
      <c r="T36" s="50">
        <v>0</v>
      </c>
      <c r="U36" s="50">
        <v>0</v>
      </c>
      <c r="V36" s="50">
        <v>0</v>
      </c>
      <c r="W36" s="50" t="s">
        <v>126</v>
      </c>
      <c r="X36" s="50">
        <v>0</v>
      </c>
      <c r="Y36" s="50">
        <v>0</v>
      </c>
      <c r="Z36" s="51">
        <v>0</v>
      </c>
    </row>
    <row r="37" spans="2:26" x14ac:dyDescent="0.15">
      <c r="B37" s="167"/>
      <c r="C37" s="170"/>
      <c r="D37" s="96" t="s">
        <v>99</v>
      </c>
      <c r="E37" s="48">
        <f t="shared" si="0"/>
        <v>0</v>
      </c>
      <c r="F37" s="49">
        <v>0</v>
      </c>
      <c r="G37" s="49">
        <v>0</v>
      </c>
      <c r="H37" s="49">
        <v>0</v>
      </c>
      <c r="I37" s="48">
        <v>0</v>
      </c>
      <c r="J37" s="50">
        <v>0</v>
      </c>
      <c r="K37" s="50">
        <v>0</v>
      </c>
      <c r="L37" s="50">
        <v>0</v>
      </c>
      <c r="M37" s="50">
        <v>0</v>
      </c>
      <c r="N37" s="50" t="s">
        <v>126</v>
      </c>
      <c r="O37" s="50">
        <v>0</v>
      </c>
      <c r="P37" s="50">
        <v>0</v>
      </c>
      <c r="Q37" s="50">
        <v>0</v>
      </c>
      <c r="R37" s="48">
        <v>0</v>
      </c>
      <c r="S37" s="50">
        <v>0</v>
      </c>
      <c r="T37" s="50">
        <v>0</v>
      </c>
      <c r="U37" s="50">
        <v>0</v>
      </c>
      <c r="V37" s="50">
        <v>0</v>
      </c>
      <c r="W37" s="50" t="s">
        <v>126</v>
      </c>
      <c r="X37" s="50">
        <v>0</v>
      </c>
      <c r="Y37" s="50">
        <v>0</v>
      </c>
      <c r="Z37" s="51">
        <v>0</v>
      </c>
    </row>
    <row r="38" spans="2:26" x14ac:dyDescent="0.15">
      <c r="B38" s="167"/>
      <c r="C38" s="170"/>
      <c r="D38" s="96" t="s">
        <v>100</v>
      </c>
      <c r="E38" s="48">
        <f t="shared" si="0"/>
        <v>2</v>
      </c>
      <c r="F38" s="49">
        <v>2</v>
      </c>
      <c r="G38" s="49">
        <v>0</v>
      </c>
      <c r="H38" s="49">
        <v>0</v>
      </c>
      <c r="I38" s="48">
        <v>0</v>
      </c>
      <c r="J38" s="50">
        <v>0</v>
      </c>
      <c r="K38" s="50">
        <v>0</v>
      </c>
      <c r="L38" s="50">
        <v>0</v>
      </c>
      <c r="M38" s="50">
        <v>0</v>
      </c>
      <c r="N38" s="50" t="s">
        <v>126</v>
      </c>
      <c r="O38" s="50">
        <v>0</v>
      </c>
      <c r="P38" s="50">
        <v>0</v>
      </c>
      <c r="Q38" s="50">
        <v>0</v>
      </c>
      <c r="R38" s="48">
        <v>0</v>
      </c>
      <c r="S38" s="50">
        <v>0</v>
      </c>
      <c r="T38" s="50">
        <v>0</v>
      </c>
      <c r="U38" s="50">
        <v>0</v>
      </c>
      <c r="V38" s="50">
        <v>0</v>
      </c>
      <c r="W38" s="50" t="s">
        <v>126</v>
      </c>
      <c r="X38" s="50">
        <v>0</v>
      </c>
      <c r="Y38" s="50">
        <v>0</v>
      </c>
      <c r="Z38" s="51">
        <v>0</v>
      </c>
    </row>
    <row r="39" spans="2:26" x14ac:dyDescent="0.15">
      <c r="B39" s="167"/>
      <c r="C39" s="170"/>
      <c r="D39" s="96" t="s">
        <v>101</v>
      </c>
      <c r="E39" s="48">
        <f t="shared" si="0"/>
        <v>22</v>
      </c>
      <c r="F39" s="49">
        <v>22</v>
      </c>
      <c r="G39" s="49">
        <v>0</v>
      </c>
      <c r="H39" s="49">
        <v>0</v>
      </c>
      <c r="I39" s="48">
        <v>0</v>
      </c>
      <c r="J39" s="50">
        <v>0</v>
      </c>
      <c r="K39" s="50">
        <v>0</v>
      </c>
      <c r="L39" s="50">
        <v>0</v>
      </c>
      <c r="M39" s="50">
        <v>0</v>
      </c>
      <c r="N39" s="50" t="s">
        <v>126</v>
      </c>
      <c r="O39" s="50">
        <v>0</v>
      </c>
      <c r="P39" s="50">
        <v>0</v>
      </c>
      <c r="Q39" s="50">
        <v>0</v>
      </c>
      <c r="R39" s="48">
        <v>0</v>
      </c>
      <c r="S39" s="50">
        <v>0</v>
      </c>
      <c r="T39" s="50">
        <v>0</v>
      </c>
      <c r="U39" s="50">
        <v>0</v>
      </c>
      <c r="V39" s="50">
        <v>0</v>
      </c>
      <c r="W39" s="50" t="s">
        <v>126</v>
      </c>
      <c r="X39" s="50">
        <v>0</v>
      </c>
      <c r="Y39" s="50">
        <v>0</v>
      </c>
      <c r="Z39" s="51">
        <v>0</v>
      </c>
    </row>
    <row r="40" spans="2:26" x14ac:dyDescent="0.15">
      <c r="B40" s="167"/>
      <c r="C40" s="170"/>
      <c r="D40" s="96" t="s">
        <v>102</v>
      </c>
      <c r="E40" s="48">
        <f t="shared" si="0"/>
        <v>17</v>
      </c>
      <c r="F40" s="49">
        <v>16</v>
      </c>
      <c r="G40" s="49">
        <v>0</v>
      </c>
      <c r="H40" s="49">
        <v>1</v>
      </c>
      <c r="I40" s="48">
        <v>0</v>
      </c>
      <c r="J40" s="50">
        <v>0</v>
      </c>
      <c r="K40" s="50">
        <v>0</v>
      </c>
      <c r="L40" s="50">
        <v>0</v>
      </c>
      <c r="M40" s="50">
        <v>0</v>
      </c>
      <c r="N40" s="50" t="s">
        <v>126</v>
      </c>
      <c r="O40" s="50">
        <v>0</v>
      </c>
      <c r="P40" s="50">
        <v>0</v>
      </c>
      <c r="Q40" s="50">
        <v>0</v>
      </c>
      <c r="R40" s="48">
        <v>1</v>
      </c>
      <c r="S40" s="50">
        <v>1</v>
      </c>
      <c r="T40" s="50">
        <v>0</v>
      </c>
      <c r="U40" s="50">
        <v>0</v>
      </c>
      <c r="V40" s="50">
        <v>0</v>
      </c>
      <c r="W40" s="50" t="s">
        <v>126</v>
      </c>
      <c r="X40" s="50">
        <v>0</v>
      </c>
      <c r="Y40" s="50">
        <v>0</v>
      </c>
      <c r="Z40" s="51">
        <v>0</v>
      </c>
    </row>
    <row r="41" spans="2:26" x14ac:dyDescent="0.15">
      <c r="B41" s="167"/>
      <c r="C41" s="170"/>
      <c r="D41" s="96" t="s">
        <v>103</v>
      </c>
      <c r="E41" s="48">
        <f t="shared" si="0"/>
        <v>10</v>
      </c>
      <c r="F41" s="49">
        <v>10</v>
      </c>
      <c r="G41" s="49">
        <v>0</v>
      </c>
      <c r="H41" s="49">
        <v>0</v>
      </c>
      <c r="I41" s="48">
        <v>0</v>
      </c>
      <c r="J41" s="50">
        <v>0</v>
      </c>
      <c r="K41" s="50">
        <v>0</v>
      </c>
      <c r="L41" s="50">
        <v>0</v>
      </c>
      <c r="M41" s="50">
        <v>0</v>
      </c>
      <c r="N41" s="50" t="s">
        <v>126</v>
      </c>
      <c r="O41" s="50">
        <v>0</v>
      </c>
      <c r="P41" s="50">
        <v>0</v>
      </c>
      <c r="Q41" s="50">
        <v>0</v>
      </c>
      <c r="R41" s="48">
        <v>0</v>
      </c>
      <c r="S41" s="50">
        <v>0</v>
      </c>
      <c r="T41" s="50">
        <v>0</v>
      </c>
      <c r="U41" s="50">
        <v>0</v>
      </c>
      <c r="V41" s="50">
        <v>0</v>
      </c>
      <c r="W41" s="50" t="s">
        <v>126</v>
      </c>
      <c r="X41" s="50">
        <v>0</v>
      </c>
      <c r="Y41" s="50">
        <v>0</v>
      </c>
      <c r="Z41" s="51">
        <v>0</v>
      </c>
    </row>
    <row r="42" spans="2:26" x14ac:dyDescent="0.15">
      <c r="B42" s="167"/>
      <c r="C42" s="170"/>
      <c r="D42" s="96" t="s">
        <v>104</v>
      </c>
      <c r="E42" s="48">
        <f t="shared" si="0"/>
        <v>70</v>
      </c>
      <c r="F42" s="49">
        <v>67</v>
      </c>
      <c r="G42" s="49">
        <v>0</v>
      </c>
      <c r="H42" s="49">
        <v>3</v>
      </c>
      <c r="I42" s="48">
        <v>2</v>
      </c>
      <c r="J42" s="50">
        <v>0</v>
      </c>
      <c r="K42" s="50">
        <v>2</v>
      </c>
      <c r="L42" s="50">
        <v>0</v>
      </c>
      <c r="M42" s="50">
        <v>0</v>
      </c>
      <c r="N42" s="50" t="s">
        <v>126</v>
      </c>
      <c r="O42" s="50">
        <v>0</v>
      </c>
      <c r="P42" s="50">
        <v>0</v>
      </c>
      <c r="Q42" s="50">
        <v>0</v>
      </c>
      <c r="R42" s="48">
        <v>1</v>
      </c>
      <c r="S42" s="50">
        <v>1</v>
      </c>
      <c r="T42" s="50">
        <v>0</v>
      </c>
      <c r="U42" s="50">
        <v>0</v>
      </c>
      <c r="V42" s="50">
        <v>0</v>
      </c>
      <c r="W42" s="50" t="s">
        <v>126</v>
      </c>
      <c r="X42" s="50">
        <v>0</v>
      </c>
      <c r="Y42" s="50">
        <v>0</v>
      </c>
      <c r="Z42" s="51">
        <v>0</v>
      </c>
    </row>
    <row r="43" spans="2:26" x14ac:dyDescent="0.15">
      <c r="B43" s="167"/>
      <c r="C43" s="170"/>
      <c r="D43" s="96" t="s">
        <v>105</v>
      </c>
      <c r="E43" s="48">
        <f t="shared" si="0"/>
        <v>0</v>
      </c>
      <c r="F43" s="49">
        <v>0</v>
      </c>
      <c r="G43" s="49">
        <v>0</v>
      </c>
      <c r="H43" s="49">
        <v>0</v>
      </c>
      <c r="I43" s="48">
        <v>0</v>
      </c>
      <c r="J43" s="50">
        <v>0</v>
      </c>
      <c r="K43" s="50">
        <v>0</v>
      </c>
      <c r="L43" s="50">
        <v>0</v>
      </c>
      <c r="M43" s="50">
        <v>0</v>
      </c>
      <c r="N43" s="50" t="s">
        <v>126</v>
      </c>
      <c r="O43" s="50">
        <v>0</v>
      </c>
      <c r="P43" s="50">
        <v>0</v>
      </c>
      <c r="Q43" s="50">
        <v>0</v>
      </c>
      <c r="R43" s="48">
        <v>0</v>
      </c>
      <c r="S43" s="50">
        <v>0</v>
      </c>
      <c r="T43" s="50">
        <v>0</v>
      </c>
      <c r="U43" s="50">
        <v>0</v>
      </c>
      <c r="V43" s="50">
        <v>0</v>
      </c>
      <c r="W43" s="50" t="s">
        <v>126</v>
      </c>
      <c r="X43" s="50">
        <v>0</v>
      </c>
      <c r="Y43" s="50">
        <v>0</v>
      </c>
      <c r="Z43" s="51">
        <v>0</v>
      </c>
    </row>
    <row r="44" spans="2:26" x14ac:dyDescent="0.15">
      <c r="B44" s="167"/>
      <c r="C44" s="170"/>
      <c r="D44" s="96" t="s">
        <v>16</v>
      </c>
      <c r="E44" s="48">
        <f t="shared" si="0"/>
        <v>168</v>
      </c>
      <c r="F44" s="49">
        <v>166</v>
      </c>
      <c r="G44" s="49">
        <v>0</v>
      </c>
      <c r="H44" s="49">
        <v>2</v>
      </c>
      <c r="I44" s="48">
        <v>1</v>
      </c>
      <c r="J44" s="50">
        <v>1</v>
      </c>
      <c r="K44" s="50">
        <v>0</v>
      </c>
      <c r="L44" s="50">
        <v>0</v>
      </c>
      <c r="M44" s="50">
        <v>0</v>
      </c>
      <c r="N44" s="50" t="s">
        <v>126</v>
      </c>
      <c r="O44" s="50">
        <v>0</v>
      </c>
      <c r="P44" s="50">
        <v>0</v>
      </c>
      <c r="Q44" s="50">
        <v>0</v>
      </c>
      <c r="R44" s="48">
        <v>1</v>
      </c>
      <c r="S44" s="50">
        <v>0</v>
      </c>
      <c r="T44" s="50">
        <v>1</v>
      </c>
      <c r="U44" s="50">
        <v>0</v>
      </c>
      <c r="V44" s="50">
        <v>0</v>
      </c>
      <c r="W44" s="50" t="s">
        <v>126</v>
      </c>
      <c r="X44" s="50">
        <v>0</v>
      </c>
      <c r="Y44" s="50">
        <v>0</v>
      </c>
      <c r="Z44" s="51">
        <v>0</v>
      </c>
    </row>
    <row r="45" spans="2:26" x14ac:dyDescent="0.15">
      <c r="B45" s="167"/>
      <c r="C45" s="170"/>
      <c r="D45" s="59" t="s">
        <v>17</v>
      </c>
      <c r="E45" s="48">
        <f t="shared" si="0"/>
        <v>294</v>
      </c>
      <c r="F45" s="49">
        <f>SUM(F36:F44)</f>
        <v>288</v>
      </c>
      <c r="G45" s="49">
        <v>0</v>
      </c>
      <c r="H45" s="49">
        <v>6</v>
      </c>
      <c r="I45" s="48">
        <v>3</v>
      </c>
      <c r="J45" s="50">
        <v>1</v>
      </c>
      <c r="K45" s="50">
        <v>2</v>
      </c>
      <c r="L45" s="50">
        <v>0</v>
      </c>
      <c r="M45" s="50">
        <v>0</v>
      </c>
      <c r="N45" s="50" t="s">
        <v>126</v>
      </c>
      <c r="O45" s="50">
        <v>0</v>
      </c>
      <c r="P45" s="50">
        <v>0</v>
      </c>
      <c r="Q45" s="50">
        <v>0</v>
      </c>
      <c r="R45" s="48">
        <v>3</v>
      </c>
      <c r="S45" s="50">
        <v>2</v>
      </c>
      <c r="T45" s="50">
        <v>1</v>
      </c>
      <c r="U45" s="50">
        <v>0</v>
      </c>
      <c r="V45" s="50">
        <v>0</v>
      </c>
      <c r="W45" s="50" t="s">
        <v>126</v>
      </c>
      <c r="X45" s="50">
        <v>0</v>
      </c>
      <c r="Y45" s="50">
        <v>0</v>
      </c>
      <c r="Z45" s="51">
        <v>0</v>
      </c>
    </row>
    <row r="46" spans="2:26" ht="14.25" thickBot="1" x14ac:dyDescent="0.2">
      <c r="B46" s="168"/>
      <c r="C46" s="171" t="s">
        <v>107</v>
      </c>
      <c r="D46" s="172"/>
      <c r="E46" s="87">
        <f t="shared" si="0"/>
        <v>1424</v>
      </c>
      <c r="F46" s="88">
        <f>F20+F21+F22+F23+F24+F25+F35+F45</f>
        <v>1399</v>
      </c>
      <c r="G46" s="88">
        <v>2</v>
      </c>
      <c r="H46" s="88">
        <v>23</v>
      </c>
      <c r="I46" s="87">
        <v>13</v>
      </c>
      <c r="J46" s="89">
        <v>3</v>
      </c>
      <c r="K46" s="89">
        <v>9</v>
      </c>
      <c r="L46" s="89">
        <v>0</v>
      </c>
      <c r="M46" s="89">
        <v>1</v>
      </c>
      <c r="N46" s="89" t="s">
        <v>126</v>
      </c>
      <c r="O46" s="89">
        <v>0</v>
      </c>
      <c r="P46" s="89">
        <v>0</v>
      </c>
      <c r="Q46" s="89">
        <v>0</v>
      </c>
      <c r="R46" s="52">
        <v>10</v>
      </c>
      <c r="S46" s="54">
        <v>5</v>
      </c>
      <c r="T46" s="54">
        <v>4</v>
      </c>
      <c r="U46" s="54">
        <v>0</v>
      </c>
      <c r="V46" s="54">
        <v>0</v>
      </c>
      <c r="W46" s="54" t="s">
        <v>126</v>
      </c>
      <c r="X46" s="54">
        <v>0</v>
      </c>
      <c r="Y46" s="54">
        <v>0</v>
      </c>
      <c r="Z46" s="55">
        <v>0</v>
      </c>
    </row>
    <row r="47" spans="2:26" ht="14.25" thickBot="1" x14ac:dyDescent="0.2">
      <c r="B47" s="163" t="s">
        <v>108</v>
      </c>
      <c r="C47" s="164"/>
      <c r="D47" s="165"/>
      <c r="E47" s="91">
        <f t="shared" si="0"/>
        <v>19270</v>
      </c>
      <c r="F47" s="92">
        <f>F19+F46</f>
        <v>18751</v>
      </c>
      <c r="G47" s="92">
        <v>37</v>
      </c>
      <c r="H47" s="92">
        <v>482</v>
      </c>
      <c r="I47" s="91">
        <v>208</v>
      </c>
      <c r="J47" s="93">
        <v>116</v>
      </c>
      <c r="K47" s="93">
        <v>36</v>
      </c>
      <c r="L47" s="93">
        <v>1</v>
      </c>
      <c r="M47" s="93">
        <v>48</v>
      </c>
      <c r="N47" s="93" t="s">
        <v>126</v>
      </c>
      <c r="O47" s="93">
        <v>1</v>
      </c>
      <c r="P47" s="93">
        <v>5</v>
      </c>
      <c r="Q47" s="94">
        <v>1</v>
      </c>
      <c r="R47" s="61">
        <v>274</v>
      </c>
      <c r="S47" s="62">
        <v>166</v>
      </c>
      <c r="T47" s="62">
        <v>68</v>
      </c>
      <c r="U47" s="62">
        <v>1</v>
      </c>
      <c r="V47" s="62">
        <v>30</v>
      </c>
      <c r="W47" s="62" t="s">
        <v>126</v>
      </c>
      <c r="X47" s="62">
        <v>0</v>
      </c>
      <c r="Y47" s="62">
        <v>9</v>
      </c>
      <c r="Z47" s="63">
        <v>7</v>
      </c>
    </row>
    <row r="48" spans="2:26" x14ac:dyDescent="0.15">
      <c r="D48" s="23"/>
      <c r="E48" s="90"/>
      <c r="Z48" s="101"/>
    </row>
  </sheetData>
  <mergeCells count="35">
    <mergeCell ref="B47:D47"/>
    <mergeCell ref="B20:B46"/>
    <mergeCell ref="C20:D20"/>
    <mergeCell ref="C21:D21"/>
    <mergeCell ref="C22:D22"/>
    <mergeCell ref="C23:D23"/>
    <mergeCell ref="C24:D24"/>
    <mergeCell ref="C25:D25"/>
    <mergeCell ref="C26:C35"/>
    <mergeCell ref="C36:C45"/>
    <mergeCell ref="C46:D46"/>
    <mergeCell ref="C19:D19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I2:Z2"/>
    <mergeCell ref="I3:Q3"/>
    <mergeCell ref="R3:Z3"/>
    <mergeCell ref="B2:D4"/>
    <mergeCell ref="E2:E4"/>
    <mergeCell ref="F2:F4"/>
    <mergeCell ref="G2:G4"/>
    <mergeCell ref="H2:H4"/>
  </mergeCells>
  <phoneticPr fontId="1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7"/>
  <sheetViews>
    <sheetView view="pageBreakPreview" topLeftCell="A13" zoomScale="75" zoomScaleNormal="100" zoomScaleSheetLayoutView="75" workbookViewId="0"/>
  </sheetViews>
  <sheetFormatPr defaultRowHeight="13.5" x14ac:dyDescent="0.15"/>
  <cols>
    <col min="1" max="1" width="2.875" style="22" customWidth="1"/>
    <col min="2" max="2" width="2.25" style="22" bestFit="1" customWidth="1"/>
    <col min="3" max="3" width="10.625" style="22" customWidth="1"/>
    <col min="4" max="4" width="19.25" style="22" bestFit="1" customWidth="1"/>
    <col min="5" max="8" width="9" style="22"/>
    <col min="9" max="26" width="8.625" style="22" customWidth="1"/>
    <col min="27" max="16384" width="9" style="22"/>
  </cols>
  <sheetData>
    <row r="1" spans="2:26" ht="14.25" thickBot="1" x14ac:dyDescent="0.2">
      <c r="B1" s="39" t="s">
        <v>133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2:26" ht="14.25" customHeight="1" thickBot="1" x14ac:dyDescent="0.2">
      <c r="B2" s="142" t="s">
        <v>125</v>
      </c>
      <c r="C2" s="143"/>
      <c r="D2" s="143"/>
      <c r="E2" s="148" t="s">
        <v>76</v>
      </c>
      <c r="F2" s="151" t="s">
        <v>77</v>
      </c>
      <c r="G2" s="151" t="s">
        <v>124</v>
      </c>
      <c r="H2" s="148" t="s">
        <v>78</v>
      </c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4"/>
    </row>
    <row r="3" spans="2:26" x14ac:dyDescent="0.15">
      <c r="B3" s="144"/>
      <c r="C3" s="145"/>
      <c r="D3" s="145"/>
      <c r="E3" s="149"/>
      <c r="F3" s="152"/>
      <c r="G3" s="152"/>
      <c r="H3" s="149"/>
      <c r="I3" s="139" t="s">
        <v>79</v>
      </c>
      <c r="J3" s="140"/>
      <c r="K3" s="140"/>
      <c r="L3" s="140"/>
      <c r="M3" s="140"/>
      <c r="N3" s="140"/>
      <c r="O3" s="140"/>
      <c r="P3" s="140"/>
      <c r="Q3" s="140"/>
      <c r="R3" s="139" t="s">
        <v>80</v>
      </c>
      <c r="S3" s="140"/>
      <c r="T3" s="140"/>
      <c r="U3" s="140"/>
      <c r="V3" s="140"/>
      <c r="W3" s="140"/>
      <c r="X3" s="140"/>
      <c r="Y3" s="140"/>
      <c r="Z3" s="141"/>
    </row>
    <row r="4" spans="2:26" ht="24.75" thickBot="1" x14ac:dyDescent="0.2">
      <c r="B4" s="146"/>
      <c r="C4" s="147"/>
      <c r="D4" s="147"/>
      <c r="E4" s="150"/>
      <c r="F4" s="153"/>
      <c r="G4" s="153"/>
      <c r="H4" s="150"/>
      <c r="I4" s="40" t="s">
        <v>81</v>
      </c>
      <c r="J4" s="41" t="s">
        <v>82</v>
      </c>
      <c r="K4" s="41" t="s">
        <v>83</v>
      </c>
      <c r="L4" s="41" t="s">
        <v>84</v>
      </c>
      <c r="M4" s="41" t="s">
        <v>85</v>
      </c>
      <c r="N4" s="41" t="s">
        <v>86</v>
      </c>
      <c r="O4" s="41" t="s">
        <v>87</v>
      </c>
      <c r="P4" s="41" t="s">
        <v>88</v>
      </c>
      <c r="Q4" s="41" t="s">
        <v>16</v>
      </c>
      <c r="R4" s="40" t="s">
        <v>81</v>
      </c>
      <c r="S4" s="41" t="s">
        <v>82</v>
      </c>
      <c r="T4" s="41" t="s">
        <v>83</v>
      </c>
      <c r="U4" s="41" t="s">
        <v>84</v>
      </c>
      <c r="V4" s="41" t="s">
        <v>85</v>
      </c>
      <c r="W4" s="41" t="s">
        <v>86</v>
      </c>
      <c r="X4" s="41" t="s">
        <v>87</v>
      </c>
      <c r="Y4" s="41" t="s">
        <v>88</v>
      </c>
      <c r="Z4" s="42" t="s">
        <v>16</v>
      </c>
    </row>
    <row r="5" spans="2:26" ht="13.5" customHeight="1" x14ac:dyDescent="0.15">
      <c r="B5" s="156" t="s">
        <v>1</v>
      </c>
      <c r="C5" s="159" t="s">
        <v>3</v>
      </c>
      <c r="D5" s="160"/>
      <c r="E5" s="45">
        <v>642</v>
      </c>
      <c r="F5" s="44">
        <v>633</v>
      </c>
      <c r="G5" s="44">
        <v>0</v>
      </c>
      <c r="H5" s="44">
        <v>9</v>
      </c>
      <c r="I5" s="45">
        <v>1</v>
      </c>
      <c r="J5" s="46">
        <v>0</v>
      </c>
      <c r="K5" s="46">
        <v>0</v>
      </c>
      <c r="L5" s="46">
        <v>0</v>
      </c>
      <c r="M5" s="46">
        <v>1</v>
      </c>
      <c r="N5" s="46" t="s">
        <v>127</v>
      </c>
      <c r="O5" s="46">
        <v>0</v>
      </c>
      <c r="P5" s="46">
        <v>0</v>
      </c>
      <c r="Q5" s="46">
        <v>0</v>
      </c>
      <c r="R5" s="45">
        <v>8</v>
      </c>
      <c r="S5" s="46">
        <v>5</v>
      </c>
      <c r="T5" s="46">
        <v>0</v>
      </c>
      <c r="U5" s="46">
        <v>0</v>
      </c>
      <c r="V5" s="46">
        <v>2</v>
      </c>
      <c r="W5" s="46" t="s">
        <v>127</v>
      </c>
      <c r="X5" s="46">
        <v>0</v>
      </c>
      <c r="Y5" s="46">
        <v>1</v>
      </c>
      <c r="Z5" s="47">
        <v>0</v>
      </c>
    </row>
    <row r="6" spans="2:26" x14ac:dyDescent="0.15">
      <c r="B6" s="157"/>
      <c r="C6" s="161" t="s">
        <v>4</v>
      </c>
      <c r="D6" s="162"/>
      <c r="E6" s="48">
        <v>232</v>
      </c>
      <c r="F6" s="49">
        <v>230</v>
      </c>
      <c r="G6" s="49">
        <v>0</v>
      </c>
      <c r="H6" s="49">
        <v>2</v>
      </c>
      <c r="I6" s="48">
        <v>1</v>
      </c>
      <c r="J6" s="50">
        <v>1</v>
      </c>
      <c r="K6" s="50">
        <v>0</v>
      </c>
      <c r="L6" s="50">
        <v>0</v>
      </c>
      <c r="M6" s="50">
        <v>0</v>
      </c>
      <c r="N6" s="50" t="s">
        <v>128</v>
      </c>
      <c r="O6" s="50">
        <v>0</v>
      </c>
      <c r="P6" s="50">
        <v>0</v>
      </c>
      <c r="Q6" s="50">
        <v>0</v>
      </c>
      <c r="R6" s="48">
        <v>1</v>
      </c>
      <c r="S6" s="50">
        <v>0</v>
      </c>
      <c r="T6" s="50">
        <v>0</v>
      </c>
      <c r="U6" s="50">
        <v>0</v>
      </c>
      <c r="V6" s="50">
        <v>1</v>
      </c>
      <c r="W6" s="50" t="s">
        <v>128</v>
      </c>
      <c r="X6" s="50">
        <v>0</v>
      </c>
      <c r="Y6" s="50">
        <v>0</v>
      </c>
      <c r="Z6" s="51">
        <v>0</v>
      </c>
    </row>
    <row r="7" spans="2:26" x14ac:dyDescent="0.15">
      <c r="B7" s="157"/>
      <c r="C7" s="161" t="s">
        <v>5</v>
      </c>
      <c r="D7" s="162"/>
      <c r="E7" s="48">
        <v>808</v>
      </c>
      <c r="F7" s="49">
        <v>799</v>
      </c>
      <c r="G7" s="49">
        <v>1</v>
      </c>
      <c r="H7" s="49">
        <v>8</v>
      </c>
      <c r="I7" s="48">
        <v>3</v>
      </c>
      <c r="J7" s="50">
        <v>2</v>
      </c>
      <c r="K7" s="50">
        <v>1</v>
      </c>
      <c r="L7" s="50">
        <v>0</v>
      </c>
      <c r="M7" s="50">
        <v>0</v>
      </c>
      <c r="N7" s="50" t="s">
        <v>126</v>
      </c>
      <c r="O7" s="50">
        <v>0</v>
      </c>
      <c r="P7" s="50">
        <v>0</v>
      </c>
      <c r="Q7" s="50">
        <v>0</v>
      </c>
      <c r="R7" s="48">
        <v>5</v>
      </c>
      <c r="S7" s="50">
        <v>3</v>
      </c>
      <c r="T7" s="50">
        <v>2</v>
      </c>
      <c r="U7" s="50">
        <v>0</v>
      </c>
      <c r="V7" s="50">
        <v>0</v>
      </c>
      <c r="W7" s="50" t="s">
        <v>126</v>
      </c>
      <c r="X7" s="50">
        <v>0</v>
      </c>
      <c r="Y7" s="50">
        <v>0</v>
      </c>
      <c r="Z7" s="51">
        <v>0</v>
      </c>
    </row>
    <row r="8" spans="2:26" x14ac:dyDescent="0.15">
      <c r="B8" s="157"/>
      <c r="C8" s="161" t="s">
        <v>89</v>
      </c>
      <c r="D8" s="162"/>
      <c r="E8" s="48">
        <v>1665</v>
      </c>
      <c r="F8" s="49">
        <v>1644</v>
      </c>
      <c r="G8" s="49">
        <v>1</v>
      </c>
      <c r="H8" s="49">
        <v>20</v>
      </c>
      <c r="I8" s="48">
        <v>7</v>
      </c>
      <c r="J8" s="50">
        <v>2</v>
      </c>
      <c r="K8" s="50">
        <v>1</v>
      </c>
      <c r="L8" s="50">
        <v>0</v>
      </c>
      <c r="M8" s="50">
        <v>4</v>
      </c>
      <c r="N8" s="50" t="s">
        <v>126</v>
      </c>
      <c r="O8" s="50">
        <v>0</v>
      </c>
      <c r="P8" s="50">
        <v>0</v>
      </c>
      <c r="Q8" s="50">
        <v>0</v>
      </c>
      <c r="R8" s="48">
        <v>13</v>
      </c>
      <c r="S8" s="50">
        <v>8</v>
      </c>
      <c r="T8" s="50">
        <v>4</v>
      </c>
      <c r="U8" s="50">
        <v>0</v>
      </c>
      <c r="V8" s="50">
        <v>0</v>
      </c>
      <c r="W8" s="50" t="s">
        <v>126</v>
      </c>
      <c r="X8" s="50">
        <v>0</v>
      </c>
      <c r="Y8" s="50">
        <v>0</v>
      </c>
      <c r="Z8" s="51">
        <v>1</v>
      </c>
    </row>
    <row r="9" spans="2:26" x14ac:dyDescent="0.15">
      <c r="B9" s="157"/>
      <c r="C9" s="161" t="s">
        <v>90</v>
      </c>
      <c r="D9" s="162"/>
      <c r="E9" s="48">
        <v>18</v>
      </c>
      <c r="F9" s="49">
        <v>18</v>
      </c>
      <c r="G9" s="49">
        <v>0</v>
      </c>
      <c r="H9" s="49">
        <v>0</v>
      </c>
      <c r="I9" s="48">
        <v>0</v>
      </c>
      <c r="J9" s="50">
        <v>0</v>
      </c>
      <c r="K9" s="50">
        <v>0</v>
      </c>
      <c r="L9" s="50">
        <v>0</v>
      </c>
      <c r="M9" s="50">
        <v>0</v>
      </c>
      <c r="N9" s="50" t="s">
        <v>126</v>
      </c>
      <c r="O9" s="50">
        <v>0</v>
      </c>
      <c r="P9" s="50">
        <v>0</v>
      </c>
      <c r="Q9" s="50">
        <v>0</v>
      </c>
      <c r="R9" s="48">
        <v>0</v>
      </c>
      <c r="S9" s="50">
        <v>0</v>
      </c>
      <c r="T9" s="50">
        <v>0</v>
      </c>
      <c r="U9" s="50">
        <v>0</v>
      </c>
      <c r="V9" s="50">
        <v>0</v>
      </c>
      <c r="W9" s="50" t="s">
        <v>126</v>
      </c>
      <c r="X9" s="50">
        <v>0</v>
      </c>
      <c r="Y9" s="50">
        <v>0</v>
      </c>
      <c r="Z9" s="51">
        <v>0</v>
      </c>
    </row>
    <row r="10" spans="2:26" x14ac:dyDescent="0.15">
      <c r="B10" s="157"/>
      <c r="C10" s="161" t="s">
        <v>8</v>
      </c>
      <c r="D10" s="162"/>
      <c r="E10" s="48">
        <v>759</v>
      </c>
      <c r="F10" s="49">
        <v>748</v>
      </c>
      <c r="G10" s="49">
        <v>0</v>
      </c>
      <c r="H10" s="49">
        <v>11</v>
      </c>
      <c r="I10" s="48">
        <v>6</v>
      </c>
      <c r="J10" s="50">
        <v>3</v>
      </c>
      <c r="K10" s="50">
        <v>2</v>
      </c>
      <c r="L10" s="50">
        <v>0</v>
      </c>
      <c r="M10" s="50">
        <v>1</v>
      </c>
      <c r="N10" s="50" t="s">
        <v>126</v>
      </c>
      <c r="O10" s="50">
        <v>0</v>
      </c>
      <c r="P10" s="50">
        <v>0</v>
      </c>
      <c r="Q10" s="50">
        <v>0</v>
      </c>
      <c r="R10" s="48">
        <v>5</v>
      </c>
      <c r="S10" s="50">
        <v>2</v>
      </c>
      <c r="T10" s="50">
        <v>0</v>
      </c>
      <c r="U10" s="50">
        <v>0</v>
      </c>
      <c r="V10" s="50">
        <v>3</v>
      </c>
      <c r="W10" s="50" t="s">
        <v>126</v>
      </c>
      <c r="X10" s="50">
        <v>0</v>
      </c>
      <c r="Y10" s="50">
        <v>0</v>
      </c>
      <c r="Z10" s="51">
        <v>0</v>
      </c>
    </row>
    <row r="11" spans="2:26" x14ac:dyDescent="0.15">
      <c r="B11" s="157"/>
      <c r="C11" s="161" t="s">
        <v>9</v>
      </c>
      <c r="D11" s="162"/>
      <c r="E11" s="48">
        <v>174</v>
      </c>
      <c r="F11" s="49">
        <v>171</v>
      </c>
      <c r="G11" s="49">
        <v>0</v>
      </c>
      <c r="H11" s="49">
        <v>3</v>
      </c>
      <c r="I11" s="48">
        <v>1</v>
      </c>
      <c r="J11" s="50">
        <v>1</v>
      </c>
      <c r="K11" s="50">
        <v>0</v>
      </c>
      <c r="L11" s="50">
        <v>0</v>
      </c>
      <c r="M11" s="50">
        <v>0</v>
      </c>
      <c r="N11" s="50" t="s">
        <v>126</v>
      </c>
      <c r="O11" s="50">
        <v>0</v>
      </c>
      <c r="P11" s="50">
        <v>0</v>
      </c>
      <c r="Q11" s="50">
        <v>0</v>
      </c>
      <c r="R11" s="48">
        <v>2</v>
      </c>
      <c r="S11" s="50">
        <v>1</v>
      </c>
      <c r="T11" s="50">
        <v>1</v>
      </c>
      <c r="U11" s="50">
        <v>0</v>
      </c>
      <c r="V11" s="50">
        <v>0</v>
      </c>
      <c r="W11" s="50" t="s">
        <v>126</v>
      </c>
      <c r="X11" s="50">
        <v>0</v>
      </c>
      <c r="Y11" s="50">
        <v>0</v>
      </c>
      <c r="Z11" s="51">
        <v>0</v>
      </c>
    </row>
    <row r="12" spans="2:26" x14ac:dyDescent="0.15">
      <c r="B12" s="157"/>
      <c r="C12" s="161" t="s">
        <v>10</v>
      </c>
      <c r="D12" s="162"/>
      <c r="E12" s="48">
        <v>43</v>
      </c>
      <c r="F12" s="49">
        <v>40</v>
      </c>
      <c r="G12" s="49">
        <v>2</v>
      </c>
      <c r="H12" s="49">
        <v>1</v>
      </c>
      <c r="I12" s="48">
        <v>0</v>
      </c>
      <c r="J12" s="50">
        <v>0</v>
      </c>
      <c r="K12" s="50">
        <v>0</v>
      </c>
      <c r="L12" s="50">
        <v>0</v>
      </c>
      <c r="M12" s="50">
        <v>0</v>
      </c>
      <c r="N12" s="50" t="s">
        <v>126</v>
      </c>
      <c r="O12" s="50">
        <v>0</v>
      </c>
      <c r="P12" s="50">
        <v>0</v>
      </c>
      <c r="Q12" s="50">
        <v>0</v>
      </c>
      <c r="R12" s="48">
        <v>1</v>
      </c>
      <c r="S12" s="50">
        <v>1</v>
      </c>
      <c r="T12" s="50">
        <v>0</v>
      </c>
      <c r="U12" s="50">
        <v>0</v>
      </c>
      <c r="V12" s="50">
        <v>0</v>
      </c>
      <c r="W12" s="50" t="s">
        <v>126</v>
      </c>
      <c r="X12" s="50">
        <v>0</v>
      </c>
      <c r="Y12" s="50">
        <v>0</v>
      </c>
      <c r="Z12" s="51">
        <v>0</v>
      </c>
    </row>
    <row r="13" spans="2:26" x14ac:dyDescent="0.15">
      <c r="B13" s="157"/>
      <c r="C13" s="161" t="s">
        <v>11</v>
      </c>
      <c r="D13" s="162"/>
      <c r="E13" s="48">
        <v>26</v>
      </c>
      <c r="F13" s="49">
        <v>25</v>
      </c>
      <c r="G13" s="49">
        <v>0</v>
      </c>
      <c r="H13" s="49">
        <v>1</v>
      </c>
      <c r="I13" s="48">
        <v>0</v>
      </c>
      <c r="J13" s="50">
        <v>0</v>
      </c>
      <c r="K13" s="50">
        <v>0</v>
      </c>
      <c r="L13" s="50">
        <v>0</v>
      </c>
      <c r="M13" s="50">
        <v>0</v>
      </c>
      <c r="N13" s="50" t="s">
        <v>126</v>
      </c>
      <c r="O13" s="50">
        <v>0</v>
      </c>
      <c r="P13" s="50">
        <v>0</v>
      </c>
      <c r="Q13" s="50">
        <v>0</v>
      </c>
      <c r="R13" s="48">
        <v>1</v>
      </c>
      <c r="S13" s="50">
        <v>1</v>
      </c>
      <c r="T13" s="50">
        <v>0</v>
      </c>
      <c r="U13" s="50">
        <v>0</v>
      </c>
      <c r="V13" s="50">
        <v>0</v>
      </c>
      <c r="W13" s="50" t="s">
        <v>126</v>
      </c>
      <c r="X13" s="50">
        <v>0</v>
      </c>
      <c r="Y13" s="50">
        <v>0</v>
      </c>
      <c r="Z13" s="51">
        <v>0</v>
      </c>
    </row>
    <row r="14" spans="2:26" x14ac:dyDescent="0.15">
      <c r="B14" s="157"/>
      <c r="C14" s="161" t="s">
        <v>12</v>
      </c>
      <c r="D14" s="162"/>
      <c r="E14" s="48">
        <v>304</v>
      </c>
      <c r="F14" s="49">
        <v>302</v>
      </c>
      <c r="G14" s="49">
        <v>0</v>
      </c>
      <c r="H14" s="49">
        <v>2</v>
      </c>
      <c r="I14" s="48">
        <v>1</v>
      </c>
      <c r="J14" s="50">
        <v>0</v>
      </c>
      <c r="K14" s="50">
        <v>0</v>
      </c>
      <c r="L14" s="50">
        <v>0</v>
      </c>
      <c r="M14" s="50">
        <v>0</v>
      </c>
      <c r="N14" s="50" t="s">
        <v>126</v>
      </c>
      <c r="O14" s="50">
        <v>0</v>
      </c>
      <c r="P14" s="50">
        <v>1</v>
      </c>
      <c r="Q14" s="50">
        <v>0</v>
      </c>
      <c r="R14" s="48">
        <v>1</v>
      </c>
      <c r="S14" s="50">
        <v>0</v>
      </c>
      <c r="T14" s="50">
        <v>1</v>
      </c>
      <c r="U14" s="50">
        <v>0</v>
      </c>
      <c r="V14" s="50">
        <v>0</v>
      </c>
      <c r="W14" s="50" t="s">
        <v>126</v>
      </c>
      <c r="X14" s="50">
        <v>0</v>
      </c>
      <c r="Y14" s="50">
        <v>0</v>
      </c>
      <c r="Z14" s="51">
        <v>0</v>
      </c>
    </row>
    <row r="15" spans="2:26" x14ac:dyDescent="0.15">
      <c r="B15" s="157"/>
      <c r="C15" s="161" t="s">
        <v>13</v>
      </c>
      <c r="D15" s="162"/>
      <c r="E15" s="48">
        <v>139</v>
      </c>
      <c r="F15" s="49">
        <v>138</v>
      </c>
      <c r="G15" s="49">
        <v>0</v>
      </c>
      <c r="H15" s="49">
        <v>1</v>
      </c>
      <c r="I15" s="48">
        <v>1</v>
      </c>
      <c r="J15" s="50">
        <v>0</v>
      </c>
      <c r="K15" s="50">
        <v>0</v>
      </c>
      <c r="L15" s="50">
        <v>0</v>
      </c>
      <c r="M15" s="50">
        <v>1</v>
      </c>
      <c r="N15" s="50" t="s">
        <v>126</v>
      </c>
      <c r="O15" s="50">
        <v>0</v>
      </c>
      <c r="P15" s="50">
        <v>0</v>
      </c>
      <c r="Q15" s="50">
        <v>0</v>
      </c>
      <c r="R15" s="48">
        <v>0</v>
      </c>
      <c r="S15" s="50">
        <v>0</v>
      </c>
      <c r="T15" s="50">
        <v>0</v>
      </c>
      <c r="U15" s="50">
        <v>0</v>
      </c>
      <c r="V15" s="50">
        <v>0</v>
      </c>
      <c r="W15" s="50" t="s">
        <v>126</v>
      </c>
      <c r="X15" s="50">
        <v>0</v>
      </c>
      <c r="Y15" s="50">
        <v>0</v>
      </c>
      <c r="Z15" s="51">
        <v>0</v>
      </c>
    </row>
    <row r="16" spans="2:26" x14ac:dyDescent="0.15">
      <c r="B16" s="157"/>
      <c r="C16" s="161" t="s">
        <v>91</v>
      </c>
      <c r="D16" s="162"/>
      <c r="E16" s="48">
        <v>19</v>
      </c>
      <c r="F16" s="49">
        <v>19</v>
      </c>
      <c r="G16" s="49">
        <v>0</v>
      </c>
      <c r="H16" s="49">
        <v>0</v>
      </c>
      <c r="I16" s="48">
        <v>0</v>
      </c>
      <c r="J16" s="50">
        <v>0</v>
      </c>
      <c r="K16" s="50">
        <v>0</v>
      </c>
      <c r="L16" s="50">
        <v>0</v>
      </c>
      <c r="M16" s="50">
        <v>0</v>
      </c>
      <c r="N16" s="50" t="s">
        <v>126</v>
      </c>
      <c r="O16" s="50">
        <v>0</v>
      </c>
      <c r="P16" s="50">
        <v>0</v>
      </c>
      <c r="Q16" s="50">
        <v>0</v>
      </c>
      <c r="R16" s="48">
        <v>0</v>
      </c>
      <c r="S16" s="50">
        <v>0</v>
      </c>
      <c r="T16" s="50">
        <v>0</v>
      </c>
      <c r="U16" s="50">
        <v>0</v>
      </c>
      <c r="V16" s="50">
        <v>0</v>
      </c>
      <c r="W16" s="50" t="s">
        <v>126</v>
      </c>
      <c r="X16" s="50">
        <v>0</v>
      </c>
      <c r="Y16" s="50">
        <v>0</v>
      </c>
      <c r="Z16" s="51">
        <v>0</v>
      </c>
    </row>
    <row r="17" spans="2:26" x14ac:dyDescent="0.15">
      <c r="B17" s="157"/>
      <c r="C17" s="161" t="s">
        <v>92</v>
      </c>
      <c r="D17" s="162"/>
      <c r="E17" s="48">
        <v>51</v>
      </c>
      <c r="F17" s="49">
        <v>51</v>
      </c>
      <c r="G17" s="49">
        <v>0</v>
      </c>
      <c r="H17" s="49">
        <v>0</v>
      </c>
      <c r="I17" s="48">
        <v>0</v>
      </c>
      <c r="J17" s="50">
        <v>0</v>
      </c>
      <c r="K17" s="50">
        <v>0</v>
      </c>
      <c r="L17" s="50">
        <v>0</v>
      </c>
      <c r="M17" s="50">
        <v>0</v>
      </c>
      <c r="N17" s="50" t="s">
        <v>126</v>
      </c>
      <c r="O17" s="50">
        <v>0</v>
      </c>
      <c r="P17" s="50">
        <v>0</v>
      </c>
      <c r="Q17" s="50">
        <v>0</v>
      </c>
      <c r="R17" s="48">
        <v>0</v>
      </c>
      <c r="S17" s="50">
        <v>0</v>
      </c>
      <c r="T17" s="50">
        <v>0</v>
      </c>
      <c r="U17" s="50">
        <v>0</v>
      </c>
      <c r="V17" s="50">
        <v>0</v>
      </c>
      <c r="W17" s="50" t="s">
        <v>126</v>
      </c>
      <c r="X17" s="50">
        <v>0</v>
      </c>
      <c r="Y17" s="50">
        <v>0</v>
      </c>
      <c r="Z17" s="51">
        <v>0</v>
      </c>
    </row>
    <row r="18" spans="2:26" x14ac:dyDescent="0.15">
      <c r="B18" s="157"/>
      <c r="C18" s="161" t="s">
        <v>16</v>
      </c>
      <c r="D18" s="162"/>
      <c r="E18" s="48">
        <v>0</v>
      </c>
      <c r="F18" s="49">
        <v>0</v>
      </c>
      <c r="G18" s="49">
        <v>0</v>
      </c>
      <c r="H18" s="49">
        <v>0</v>
      </c>
      <c r="I18" s="48">
        <v>0</v>
      </c>
      <c r="J18" s="50">
        <v>0</v>
      </c>
      <c r="K18" s="50">
        <v>0</v>
      </c>
      <c r="L18" s="50">
        <v>0</v>
      </c>
      <c r="M18" s="50">
        <v>0</v>
      </c>
      <c r="N18" s="50" t="s">
        <v>126</v>
      </c>
      <c r="O18" s="50">
        <v>0</v>
      </c>
      <c r="P18" s="50">
        <v>0</v>
      </c>
      <c r="Q18" s="50">
        <v>0</v>
      </c>
      <c r="R18" s="48">
        <v>0</v>
      </c>
      <c r="S18" s="50">
        <v>0</v>
      </c>
      <c r="T18" s="50">
        <v>0</v>
      </c>
      <c r="U18" s="50">
        <v>0</v>
      </c>
      <c r="V18" s="50">
        <v>0</v>
      </c>
      <c r="W18" s="50" t="s">
        <v>126</v>
      </c>
      <c r="X18" s="50">
        <v>0</v>
      </c>
      <c r="Y18" s="50">
        <v>0</v>
      </c>
      <c r="Z18" s="51">
        <v>0</v>
      </c>
    </row>
    <row r="19" spans="2:26" ht="14.25" thickBot="1" x14ac:dyDescent="0.2">
      <c r="B19" s="158"/>
      <c r="C19" s="154" t="s">
        <v>93</v>
      </c>
      <c r="D19" s="155"/>
      <c r="E19" s="52">
        <v>4880</v>
      </c>
      <c r="F19" s="53">
        <v>4818</v>
      </c>
      <c r="G19" s="53">
        <v>4</v>
      </c>
      <c r="H19" s="53">
        <v>58</v>
      </c>
      <c r="I19" s="52">
        <v>21</v>
      </c>
      <c r="J19" s="54">
        <v>9</v>
      </c>
      <c r="K19" s="54">
        <v>4</v>
      </c>
      <c r="L19" s="54">
        <v>0</v>
      </c>
      <c r="M19" s="54">
        <v>7</v>
      </c>
      <c r="N19" s="54" t="s">
        <v>126</v>
      </c>
      <c r="O19" s="54">
        <v>0</v>
      </c>
      <c r="P19" s="54">
        <v>1</v>
      </c>
      <c r="Q19" s="54">
        <v>0</v>
      </c>
      <c r="R19" s="52">
        <v>37</v>
      </c>
      <c r="S19" s="54">
        <v>21</v>
      </c>
      <c r="T19" s="54">
        <v>8</v>
      </c>
      <c r="U19" s="54">
        <v>0</v>
      </c>
      <c r="V19" s="54">
        <v>6</v>
      </c>
      <c r="W19" s="54" t="s">
        <v>126</v>
      </c>
      <c r="X19" s="54">
        <v>0</v>
      </c>
      <c r="Y19" s="54">
        <v>1</v>
      </c>
      <c r="Z19" s="55">
        <v>1</v>
      </c>
    </row>
    <row r="20" spans="2:26" ht="13.5" customHeight="1" x14ac:dyDescent="0.15">
      <c r="B20" s="166" t="s">
        <v>2</v>
      </c>
      <c r="C20" s="159" t="s">
        <v>18</v>
      </c>
      <c r="D20" s="160"/>
      <c r="E20" s="43">
        <v>4</v>
      </c>
      <c r="F20" s="56">
        <v>4</v>
      </c>
      <c r="G20" s="56">
        <v>0</v>
      </c>
      <c r="H20" s="56">
        <v>0</v>
      </c>
      <c r="I20" s="43">
        <v>0</v>
      </c>
      <c r="J20" s="57">
        <v>0</v>
      </c>
      <c r="K20" s="57">
        <v>0</v>
      </c>
      <c r="L20" s="57">
        <v>0</v>
      </c>
      <c r="M20" s="57">
        <v>0</v>
      </c>
      <c r="N20" s="57" t="s">
        <v>126</v>
      </c>
      <c r="O20" s="57">
        <v>0</v>
      </c>
      <c r="P20" s="57">
        <v>0</v>
      </c>
      <c r="Q20" s="57">
        <v>0</v>
      </c>
      <c r="R20" s="43">
        <v>0</v>
      </c>
      <c r="S20" s="57">
        <v>0</v>
      </c>
      <c r="T20" s="57">
        <v>0</v>
      </c>
      <c r="U20" s="57">
        <v>0</v>
      </c>
      <c r="V20" s="57">
        <v>0</v>
      </c>
      <c r="W20" s="57" t="s">
        <v>126</v>
      </c>
      <c r="X20" s="57">
        <v>0</v>
      </c>
      <c r="Y20" s="57">
        <v>0</v>
      </c>
      <c r="Z20" s="58">
        <v>0</v>
      </c>
    </row>
    <row r="21" spans="2:26" x14ac:dyDescent="0.15">
      <c r="B21" s="167"/>
      <c r="C21" s="161" t="s">
        <v>94</v>
      </c>
      <c r="D21" s="162"/>
      <c r="E21" s="48">
        <v>12</v>
      </c>
      <c r="F21" s="49">
        <v>12</v>
      </c>
      <c r="G21" s="49">
        <v>0</v>
      </c>
      <c r="H21" s="49">
        <v>0</v>
      </c>
      <c r="I21" s="48">
        <v>0</v>
      </c>
      <c r="J21" s="50">
        <v>0</v>
      </c>
      <c r="K21" s="50">
        <v>0</v>
      </c>
      <c r="L21" s="50">
        <v>0</v>
      </c>
      <c r="M21" s="50">
        <v>0</v>
      </c>
      <c r="N21" s="50" t="s">
        <v>126</v>
      </c>
      <c r="O21" s="50">
        <v>0</v>
      </c>
      <c r="P21" s="50">
        <v>0</v>
      </c>
      <c r="Q21" s="50">
        <v>0</v>
      </c>
      <c r="R21" s="48">
        <v>0</v>
      </c>
      <c r="S21" s="50">
        <v>0</v>
      </c>
      <c r="T21" s="50">
        <v>0</v>
      </c>
      <c r="U21" s="50">
        <v>0</v>
      </c>
      <c r="V21" s="50">
        <v>0</v>
      </c>
      <c r="W21" s="50" t="s">
        <v>126</v>
      </c>
      <c r="X21" s="50">
        <v>0</v>
      </c>
      <c r="Y21" s="50">
        <v>0</v>
      </c>
      <c r="Z21" s="51">
        <v>0</v>
      </c>
    </row>
    <row r="22" spans="2:26" x14ac:dyDescent="0.15">
      <c r="B22" s="167"/>
      <c r="C22" s="161" t="s">
        <v>20</v>
      </c>
      <c r="D22" s="162"/>
      <c r="E22" s="48">
        <v>0</v>
      </c>
      <c r="F22" s="49">
        <v>0</v>
      </c>
      <c r="G22" s="49">
        <v>0</v>
      </c>
      <c r="H22" s="49">
        <v>0</v>
      </c>
      <c r="I22" s="48">
        <v>0</v>
      </c>
      <c r="J22" s="50">
        <v>0</v>
      </c>
      <c r="K22" s="50">
        <v>0</v>
      </c>
      <c r="L22" s="50">
        <v>0</v>
      </c>
      <c r="M22" s="50">
        <v>0</v>
      </c>
      <c r="N22" s="50" t="s">
        <v>126</v>
      </c>
      <c r="O22" s="50">
        <v>0</v>
      </c>
      <c r="P22" s="50">
        <v>0</v>
      </c>
      <c r="Q22" s="50">
        <v>0</v>
      </c>
      <c r="R22" s="48">
        <v>0</v>
      </c>
      <c r="S22" s="50">
        <v>0</v>
      </c>
      <c r="T22" s="50">
        <v>0</v>
      </c>
      <c r="U22" s="50">
        <v>0</v>
      </c>
      <c r="V22" s="50">
        <v>0</v>
      </c>
      <c r="W22" s="50" t="s">
        <v>126</v>
      </c>
      <c r="X22" s="50">
        <v>0</v>
      </c>
      <c r="Y22" s="50">
        <v>0</v>
      </c>
      <c r="Z22" s="51">
        <v>0</v>
      </c>
    </row>
    <row r="23" spans="2:26" x14ac:dyDescent="0.15">
      <c r="B23" s="167"/>
      <c r="C23" s="161" t="s">
        <v>21</v>
      </c>
      <c r="D23" s="162"/>
      <c r="E23" s="48">
        <v>0</v>
      </c>
      <c r="F23" s="49">
        <v>0</v>
      </c>
      <c r="G23" s="49">
        <v>0</v>
      </c>
      <c r="H23" s="49">
        <v>0</v>
      </c>
      <c r="I23" s="48">
        <v>0</v>
      </c>
      <c r="J23" s="50">
        <v>0</v>
      </c>
      <c r="K23" s="50">
        <v>0</v>
      </c>
      <c r="L23" s="50">
        <v>0</v>
      </c>
      <c r="M23" s="50">
        <v>0</v>
      </c>
      <c r="N23" s="50" t="s">
        <v>126</v>
      </c>
      <c r="O23" s="50">
        <v>0</v>
      </c>
      <c r="P23" s="50">
        <v>0</v>
      </c>
      <c r="Q23" s="50">
        <v>0</v>
      </c>
      <c r="R23" s="48">
        <v>0</v>
      </c>
      <c r="S23" s="50">
        <v>0</v>
      </c>
      <c r="T23" s="50">
        <v>0</v>
      </c>
      <c r="U23" s="50">
        <v>0</v>
      </c>
      <c r="V23" s="50">
        <v>0</v>
      </c>
      <c r="W23" s="50" t="s">
        <v>126</v>
      </c>
      <c r="X23" s="50">
        <v>0</v>
      </c>
      <c r="Y23" s="50">
        <v>0</v>
      </c>
      <c r="Z23" s="51">
        <v>0</v>
      </c>
    </row>
    <row r="24" spans="2:26" x14ac:dyDescent="0.15">
      <c r="B24" s="167"/>
      <c r="C24" s="161" t="s">
        <v>95</v>
      </c>
      <c r="D24" s="162"/>
      <c r="E24" s="48">
        <v>154</v>
      </c>
      <c r="F24" s="49">
        <v>154</v>
      </c>
      <c r="G24" s="49">
        <v>0</v>
      </c>
      <c r="H24" s="49">
        <v>0</v>
      </c>
      <c r="I24" s="48">
        <v>0</v>
      </c>
      <c r="J24" s="50">
        <v>0</v>
      </c>
      <c r="K24" s="50">
        <v>0</v>
      </c>
      <c r="L24" s="50">
        <v>0</v>
      </c>
      <c r="M24" s="50">
        <v>0</v>
      </c>
      <c r="N24" s="50" t="s">
        <v>126</v>
      </c>
      <c r="O24" s="50">
        <v>0</v>
      </c>
      <c r="P24" s="50">
        <v>0</v>
      </c>
      <c r="Q24" s="50">
        <v>0</v>
      </c>
      <c r="R24" s="48">
        <v>0</v>
      </c>
      <c r="S24" s="50">
        <v>0</v>
      </c>
      <c r="T24" s="50">
        <v>0</v>
      </c>
      <c r="U24" s="50">
        <v>0</v>
      </c>
      <c r="V24" s="50">
        <v>0</v>
      </c>
      <c r="W24" s="50" t="s">
        <v>126</v>
      </c>
      <c r="X24" s="50">
        <v>0</v>
      </c>
      <c r="Y24" s="50">
        <v>0</v>
      </c>
      <c r="Z24" s="51">
        <v>0</v>
      </c>
    </row>
    <row r="25" spans="2:26" x14ac:dyDescent="0.15">
      <c r="B25" s="167"/>
      <c r="C25" s="161" t="s">
        <v>96</v>
      </c>
      <c r="D25" s="162"/>
      <c r="E25" s="48">
        <v>30</v>
      </c>
      <c r="F25" s="49">
        <v>29</v>
      </c>
      <c r="G25" s="49">
        <v>1</v>
      </c>
      <c r="H25" s="49">
        <v>0</v>
      </c>
      <c r="I25" s="48">
        <v>0</v>
      </c>
      <c r="J25" s="50">
        <v>0</v>
      </c>
      <c r="K25" s="50">
        <v>0</v>
      </c>
      <c r="L25" s="50">
        <v>0</v>
      </c>
      <c r="M25" s="50">
        <v>0</v>
      </c>
      <c r="N25" s="50" t="s">
        <v>126</v>
      </c>
      <c r="O25" s="50">
        <v>0</v>
      </c>
      <c r="P25" s="50">
        <v>0</v>
      </c>
      <c r="Q25" s="50">
        <v>0</v>
      </c>
      <c r="R25" s="48">
        <v>0</v>
      </c>
      <c r="S25" s="50">
        <v>0</v>
      </c>
      <c r="T25" s="50">
        <v>0</v>
      </c>
      <c r="U25" s="50">
        <v>0</v>
      </c>
      <c r="V25" s="50">
        <v>0</v>
      </c>
      <c r="W25" s="50" t="s">
        <v>126</v>
      </c>
      <c r="X25" s="50">
        <v>0</v>
      </c>
      <c r="Y25" s="50">
        <v>0</v>
      </c>
      <c r="Z25" s="51">
        <v>0</v>
      </c>
    </row>
    <row r="26" spans="2:26" ht="13.5" customHeight="1" x14ac:dyDescent="0.15">
      <c r="B26" s="167"/>
      <c r="C26" s="169" t="s">
        <v>97</v>
      </c>
      <c r="D26" s="85" t="s">
        <v>98</v>
      </c>
      <c r="E26" s="48">
        <v>6</v>
      </c>
      <c r="F26" s="49">
        <v>6</v>
      </c>
      <c r="G26" s="49">
        <v>0</v>
      </c>
      <c r="H26" s="49">
        <v>0</v>
      </c>
      <c r="I26" s="48">
        <v>0</v>
      </c>
      <c r="J26" s="50">
        <v>0</v>
      </c>
      <c r="K26" s="50">
        <v>0</v>
      </c>
      <c r="L26" s="50">
        <v>0</v>
      </c>
      <c r="M26" s="50">
        <v>0</v>
      </c>
      <c r="N26" s="50" t="s">
        <v>126</v>
      </c>
      <c r="O26" s="50">
        <v>0</v>
      </c>
      <c r="P26" s="50">
        <v>0</v>
      </c>
      <c r="Q26" s="50">
        <v>0</v>
      </c>
      <c r="R26" s="48">
        <v>0</v>
      </c>
      <c r="S26" s="50">
        <v>0</v>
      </c>
      <c r="T26" s="50">
        <v>0</v>
      </c>
      <c r="U26" s="50">
        <v>0</v>
      </c>
      <c r="V26" s="50">
        <v>0</v>
      </c>
      <c r="W26" s="50" t="s">
        <v>126</v>
      </c>
      <c r="X26" s="50">
        <v>0</v>
      </c>
      <c r="Y26" s="50">
        <v>0</v>
      </c>
      <c r="Z26" s="51">
        <v>0</v>
      </c>
    </row>
    <row r="27" spans="2:26" x14ac:dyDescent="0.15">
      <c r="B27" s="167"/>
      <c r="C27" s="169"/>
      <c r="D27" s="85" t="s">
        <v>99</v>
      </c>
      <c r="E27" s="48">
        <v>0</v>
      </c>
      <c r="F27" s="49">
        <v>0</v>
      </c>
      <c r="G27" s="49">
        <v>0</v>
      </c>
      <c r="H27" s="49">
        <v>0</v>
      </c>
      <c r="I27" s="48">
        <v>0</v>
      </c>
      <c r="J27" s="50">
        <v>0</v>
      </c>
      <c r="K27" s="50">
        <v>0</v>
      </c>
      <c r="L27" s="50">
        <v>0</v>
      </c>
      <c r="M27" s="50">
        <v>0</v>
      </c>
      <c r="N27" s="50" t="s">
        <v>126</v>
      </c>
      <c r="O27" s="50">
        <v>0</v>
      </c>
      <c r="P27" s="50">
        <v>0</v>
      </c>
      <c r="Q27" s="50">
        <v>0</v>
      </c>
      <c r="R27" s="48">
        <v>0</v>
      </c>
      <c r="S27" s="50">
        <v>0</v>
      </c>
      <c r="T27" s="50">
        <v>0</v>
      </c>
      <c r="U27" s="50">
        <v>0</v>
      </c>
      <c r="V27" s="50">
        <v>0</v>
      </c>
      <c r="W27" s="50" t="s">
        <v>126</v>
      </c>
      <c r="X27" s="50">
        <v>0</v>
      </c>
      <c r="Y27" s="50">
        <v>0</v>
      </c>
      <c r="Z27" s="51">
        <v>0</v>
      </c>
    </row>
    <row r="28" spans="2:26" x14ac:dyDescent="0.15">
      <c r="B28" s="167"/>
      <c r="C28" s="169"/>
      <c r="D28" s="85" t="s">
        <v>100</v>
      </c>
      <c r="E28" s="48">
        <v>1</v>
      </c>
      <c r="F28" s="49">
        <v>1</v>
      </c>
      <c r="G28" s="49">
        <v>0</v>
      </c>
      <c r="H28" s="49">
        <v>0</v>
      </c>
      <c r="I28" s="48">
        <v>0</v>
      </c>
      <c r="J28" s="50">
        <v>0</v>
      </c>
      <c r="K28" s="50">
        <v>0</v>
      </c>
      <c r="L28" s="50">
        <v>0</v>
      </c>
      <c r="M28" s="50">
        <v>0</v>
      </c>
      <c r="N28" s="50" t="s">
        <v>126</v>
      </c>
      <c r="O28" s="50">
        <v>0</v>
      </c>
      <c r="P28" s="50">
        <v>0</v>
      </c>
      <c r="Q28" s="50">
        <v>0</v>
      </c>
      <c r="R28" s="48">
        <v>0</v>
      </c>
      <c r="S28" s="50">
        <v>0</v>
      </c>
      <c r="T28" s="50">
        <v>0</v>
      </c>
      <c r="U28" s="50">
        <v>0</v>
      </c>
      <c r="V28" s="50">
        <v>0</v>
      </c>
      <c r="W28" s="50" t="s">
        <v>126</v>
      </c>
      <c r="X28" s="50">
        <v>0</v>
      </c>
      <c r="Y28" s="50">
        <v>0</v>
      </c>
      <c r="Z28" s="51">
        <v>0</v>
      </c>
    </row>
    <row r="29" spans="2:26" x14ac:dyDescent="0.15">
      <c r="B29" s="167"/>
      <c r="C29" s="169"/>
      <c r="D29" s="85" t="s">
        <v>101</v>
      </c>
      <c r="E29" s="48">
        <v>16</v>
      </c>
      <c r="F29" s="49">
        <v>16</v>
      </c>
      <c r="G29" s="49">
        <v>0</v>
      </c>
      <c r="H29" s="49">
        <v>0</v>
      </c>
      <c r="I29" s="48">
        <v>0</v>
      </c>
      <c r="J29" s="50">
        <v>0</v>
      </c>
      <c r="K29" s="50">
        <v>0</v>
      </c>
      <c r="L29" s="50">
        <v>0</v>
      </c>
      <c r="M29" s="50">
        <v>0</v>
      </c>
      <c r="N29" s="50" t="s">
        <v>126</v>
      </c>
      <c r="O29" s="50">
        <v>0</v>
      </c>
      <c r="P29" s="50">
        <v>0</v>
      </c>
      <c r="Q29" s="50">
        <v>0</v>
      </c>
      <c r="R29" s="48">
        <v>0</v>
      </c>
      <c r="S29" s="50">
        <v>0</v>
      </c>
      <c r="T29" s="50">
        <v>0</v>
      </c>
      <c r="U29" s="50">
        <v>0</v>
      </c>
      <c r="V29" s="50">
        <v>0</v>
      </c>
      <c r="W29" s="50" t="s">
        <v>126</v>
      </c>
      <c r="X29" s="50">
        <v>0</v>
      </c>
      <c r="Y29" s="50">
        <v>0</v>
      </c>
      <c r="Z29" s="51">
        <v>0</v>
      </c>
    </row>
    <row r="30" spans="2:26" x14ac:dyDescent="0.15">
      <c r="B30" s="167"/>
      <c r="C30" s="169"/>
      <c r="D30" s="85" t="s">
        <v>102</v>
      </c>
      <c r="E30" s="48">
        <v>5</v>
      </c>
      <c r="F30" s="49">
        <v>5</v>
      </c>
      <c r="G30" s="49">
        <v>0</v>
      </c>
      <c r="H30" s="49">
        <v>0</v>
      </c>
      <c r="I30" s="48">
        <v>0</v>
      </c>
      <c r="J30" s="50">
        <v>0</v>
      </c>
      <c r="K30" s="50">
        <v>0</v>
      </c>
      <c r="L30" s="50">
        <v>0</v>
      </c>
      <c r="M30" s="50">
        <v>0</v>
      </c>
      <c r="N30" s="50" t="s">
        <v>126</v>
      </c>
      <c r="O30" s="50">
        <v>0</v>
      </c>
      <c r="P30" s="50">
        <v>0</v>
      </c>
      <c r="Q30" s="50">
        <v>0</v>
      </c>
      <c r="R30" s="48">
        <v>0</v>
      </c>
      <c r="S30" s="50">
        <v>0</v>
      </c>
      <c r="T30" s="50">
        <v>0</v>
      </c>
      <c r="U30" s="50">
        <v>0</v>
      </c>
      <c r="V30" s="50">
        <v>0</v>
      </c>
      <c r="W30" s="50" t="s">
        <v>126</v>
      </c>
      <c r="X30" s="50">
        <v>0</v>
      </c>
      <c r="Y30" s="50">
        <v>0</v>
      </c>
      <c r="Z30" s="51">
        <v>0</v>
      </c>
    </row>
    <row r="31" spans="2:26" x14ac:dyDescent="0.15">
      <c r="B31" s="167"/>
      <c r="C31" s="169"/>
      <c r="D31" s="85" t="s">
        <v>103</v>
      </c>
      <c r="E31" s="48">
        <v>4</v>
      </c>
      <c r="F31" s="49">
        <v>4</v>
      </c>
      <c r="G31" s="49">
        <v>0</v>
      </c>
      <c r="H31" s="49">
        <v>0</v>
      </c>
      <c r="I31" s="48">
        <v>0</v>
      </c>
      <c r="J31" s="50">
        <v>0</v>
      </c>
      <c r="K31" s="50">
        <v>0</v>
      </c>
      <c r="L31" s="50">
        <v>0</v>
      </c>
      <c r="M31" s="50">
        <v>0</v>
      </c>
      <c r="N31" s="50" t="s">
        <v>126</v>
      </c>
      <c r="O31" s="50">
        <v>0</v>
      </c>
      <c r="P31" s="50">
        <v>0</v>
      </c>
      <c r="Q31" s="50">
        <v>0</v>
      </c>
      <c r="R31" s="48">
        <v>0</v>
      </c>
      <c r="S31" s="50">
        <v>0</v>
      </c>
      <c r="T31" s="50">
        <v>0</v>
      </c>
      <c r="U31" s="50">
        <v>0</v>
      </c>
      <c r="V31" s="50">
        <v>0</v>
      </c>
      <c r="W31" s="50" t="s">
        <v>126</v>
      </c>
      <c r="X31" s="50">
        <v>0</v>
      </c>
      <c r="Y31" s="50">
        <v>0</v>
      </c>
      <c r="Z31" s="51">
        <v>0</v>
      </c>
    </row>
    <row r="32" spans="2:26" x14ac:dyDescent="0.15">
      <c r="B32" s="167"/>
      <c r="C32" s="169"/>
      <c r="D32" s="85" t="s">
        <v>104</v>
      </c>
      <c r="E32" s="48">
        <v>22</v>
      </c>
      <c r="F32" s="49">
        <v>22</v>
      </c>
      <c r="G32" s="49">
        <v>0</v>
      </c>
      <c r="H32" s="49">
        <v>0</v>
      </c>
      <c r="I32" s="48">
        <v>0</v>
      </c>
      <c r="J32" s="50">
        <v>0</v>
      </c>
      <c r="K32" s="50">
        <v>0</v>
      </c>
      <c r="L32" s="50">
        <v>0</v>
      </c>
      <c r="M32" s="50">
        <v>0</v>
      </c>
      <c r="N32" s="50" t="s">
        <v>126</v>
      </c>
      <c r="O32" s="50">
        <v>0</v>
      </c>
      <c r="P32" s="50">
        <v>0</v>
      </c>
      <c r="Q32" s="50">
        <v>0</v>
      </c>
      <c r="R32" s="48">
        <v>0</v>
      </c>
      <c r="S32" s="50">
        <v>0</v>
      </c>
      <c r="T32" s="50">
        <v>0</v>
      </c>
      <c r="U32" s="50">
        <v>0</v>
      </c>
      <c r="V32" s="50">
        <v>0</v>
      </c>
      <c r="W32" s="50" t="s">
        <v>126</v>
      </c>
      <c r="X32" s="50">
        <v>0</v>
      </c>
      <c r="Y32" s="50">
        <v>0</v>
      </c>
      <c r="Z32" s="51">
        <v>0</v>
      </c>
    </row>
    <row r="33" spans="2:26" x14ac:dyDescent="0.15">
      <c r="B33" s="167"/>
      <c r="C33" s="169"/>
      <c r="D33" s="85" t="s">
        <v>105</v>
      </c>
      <c r="E33" s="48">
        <v>0</v>
      </c>
      <c r="F33" s="49">
        <v>0</v>
      </c>
      <c r="G33" s="49">
        <v>0</v>
      </c>
      <c r="H33" s="49">
        <v>0</v>
      </c>
      <c r="I33" s="48">
        <v>0</v>
      </c>
      <c r="J33" s="50">
        <v>0</v>
      </c>
      <c r="K33" s="50">
        <v>0</v>
      </c>
      <c r="L33" s="50">
        <v>0</v>
      </c>
      <c r="M33" s="50">
        <v>0</v>
      </c>
      <c r="N33" s="50" t="s">
        <v>126</v>
      </c>
      <c r="O33" s="50">
        <v>0</v>
      </c>
      <c r="P33" s="50">
        <v>0</v>
      </c>
      <c r="Q33" s="50">
        <v>0</v>
      </c>
      <c r="R33" s="48">
        <v>0</v>
      </c>
      <c r="S33" s="50">
        <v>0</v>
      </c>
      <c r="T33" s="50">
        <v>0</v>
      </c>
      <c r="U33" s="50">
        <v>0</v>
      </c>
      <c r="V33" s="50">
        <v>0</v>
      </c>
      <c r="W33" s="50" t="s">
        <v>126</v>
      </c>
      <c r="X33" s="50">
        <v>0</v>
      </c>
      <c r="Y33" s="50">
        <v>0</v>
      </c>
      <c r="Z33" s="51">
        <v>0</v>
      </c>
    </row>
    <row r="34" spans="2:26" x14ac:dyDescent="0.15">
      <c r="B34" s="167"/>
      <c r="C34" s="169"/>
      <c r="D34" s="85" t="s">
        <v>16</v>
      </c>
      <c r="E34" s="48">
        <v>123</v>
      </c>
      <c r="F34" s="49">
        <v>123</v>
      </c>
      <c r="G34" s="49">
        <v>0</v>
      </c>
      <c r="H34" s="49">
        <v>0</v>
      </c>
      <c r="I34" s="48">
        <v>0</v>
      </c>
      <c r="J34" s="50">
        <v>0</v>
      </c>
      <c r="K34" s="50">
        <v>0</v>
      </c>
      <c r="L34" s="50">
        <v>0</v>
      </c>
      <c r="M34" s="50">
        <v>0</v>
      </c>
      <c r="N34" s="50" t="s">
        <v>126</v>
      </c>
      <c r="O34" s="50">
        <v>0</v>
      </c>
      <c r="P34" s="50">
        <v>0</v>
      </c>
      <c r="Q34" s="50">
        <v>0</v>
      </c>
      <c r="R34" s="48">
        <v>0</v>
      </c>
      <c r="S34" s="50">
        <v>0</v>
      </c>
      <c r="T34" s="50">
        <v>0</v>
      </c>
      <c r="U34" s="50">
        <v>0</v>
      </c>
      <c r="V34" s="50">
        <v>0</v>
      </c>
      <c r="W34" s="50" t="s">
        <v>126</v>
      </c>
      <c r="X34" s="50">
        <v>0</v>
      </c>
      <c r="Y34" s="50">
        <v>0</v>
      </c>
      <c r="Z34" s="51">
        <v>0</v>
      </c>
    </row>
    <row r="35" spans="2:26" x14ac:dyDescent="0.15">
      <c r="B35" s="167"/>
      <c r="C35" s="169"/>
      <c r="D35" s="59" t="s">
        <v>17</v>
      </c>
      <c r="E35" s="48">
        <v>177</v>
      </c>
      <c r="F35" s="49">
        <v>177</v>
      </c>
      <c r="G35" s="49">
        <v>0</v>
      </c>
      <c r="H35" s="49">
        <v>0</v>
      </c>
      <c r="I35" s="48">
        <v>0</v>
      </c>
      <c r="J35" s="50">
        <v>0</v>
      </c>
      <c r="K35" s="50">
        <v>0</v>
      </c>
      <c r="L35" s="50">
        <v>0</v>
      </c>
      <c r="M35" s="50">
        <v>0</v>
      </c>
      <c r="N35" s="50" t="s">
        <v>126</v>
      </c>
      <c r="O35" s="50">
        <v>0</v>
      </c>
      <c r="P35" s="50">
        <v>0</v>
      </c>
      <c r="Q35" s="50">
        <v>0</v>
      </c>
      <c r="R35" s="48">
        <v>0</v>
      </c>
      <c r="S35" s="50">
        <v>0</v>
      </c>
      <c r="T35" s="50">
        <v>0</v>
      </c>
      <c r="U35" s="50">
        <v>0</v>
      </c>
      <c r="V35" s="50">
        <v>0</v>
      </c>
      <c r="W35" s="50" t="s">
        <v>126</v>
      </c>
      <c r="X35" s="50">
        <v>0</v>
      </c>
      <c r="Y35" s="50">
        <v>0</v>
      </c>
      <c r="Z35" s="51">
        <v>0</v>
      </c>
    </row>
    <row r="36" spans="2:26" ht="13.5" customHeight="1" x14ac:dyDescent="0.15">
      <c r="B36" s="167"/>
      <c r="C36" s="170" t="s">
        <v>106</v>
      </c>
      <c r="D36" s="85" t="s">
        <v>98</v>
      </c>
      <c r="E36" s="48">
        <v>2</v>
      </c>
      <c r="F36" s="49">
        <v>2</v>
      </c>
      <c r="G36" s="49">
        <v>0</v>
      </c>
      <c r="H36" s="49">
        <v>0</v>
      </c>
      <c r="I36" s="48">
        <v>0</v>
      </c>
      <c r="J36" s="50">
        <v>0</v>
      </c>
      <c r="K36" s="50">
        <v>0</v>
      </c>
      <c r="L36" s="50">
        <v>0</v>
      </c>
      <c r="M36" s="50">
        <v>0</v>
      </c>
      <c r="N36" s="50" t="s">
        <v>126</v>
      </c>
      <c r="O36" s="50">
        <v>0</v>
      </c>
      <c r="P36" s="50">
        <v>0</v>
      </c>
      <c r="Q36" s="50">
        <v>0</v>
      </c>
      <c r="R36" s="48">
        <v>0</v>
      </c>
      <c r="S36" s="50">
        <v>0</v>
      </c>
      <c r="T36" s="50">
        <v>0</v>
      </c>
      <c r="U36" s="50">
        <v>0</v>
      </c>
      <c r="V36" s="50">
        <v>0</v>
      </c>
      <c r="W36" s="50" t="s">
        <v>126</v>
      </c>
      <c r="X36" s="50">
        <v>0</v>
      </c>
      <c r="Y36" s="50">
        <v>0</v>
      </c>
      <c r="Z36" s="51">
        <v>0</v>
      </c>
    </row>
    <row r="37" spans="2:26" x14ac:dyDescent="0.15">
      <c r="B37" s="167"/>
      <c r="C37" s="170"/>
      <c r="D37" s="85" t="s">
        <v>99</v>
      </c>
      <c r="E37" s="48">
        <v>0</v>
      </c>
      <c r="F37" s="49">
        <v>0</v>
      </c>
      <c r="G37" s="49">
        <v>0</v>
      </c>
      <c r="H37" s="49">
        <v>0</v>
      </c>
      <c r="I37" s="48">
        <v>0</v>
      </c>
      <c r="J37" s="50">
        <v>0</v>
      </c>
      <c r="K37" s="50">
        <v>0</v>
      </c>
      <c r="L37" s="50">
        <v>0</v>
      </c>
      <c r="M37" s="50">
        <v>0</v>
      </c>
      <c r="N37" s="50" t="s">
        <v>126</v>
      </c>
      <c r="O37" s="50">
        <v>0</v>
      </c>
      <c r="P37" s="50">
        <v>0</v>
      </c>
      <c r="Q37" s="50">
        <v>0</v>
      </c>
      <c r="R37" s="48">
        <v>0</v>
      </c>
      <c r="S37" s="50">
        <v>0</v>
      </c>
      <c r="T37" s="50">
        <v>0</v>
      </c>
      <c r="U37" s="50">
        <v>0</v>
      </c>
      <c r="V37" s="50">
        <v>0</v>
      </c>
      <c r="W37" s="50" t="s">
        <v>126</v>
      </c>
      <c r="X37" s="50">
        <v>0</v>
      </c>
      <c r="Y37" s="50">
        <v>0</v>
      </c>
      <c r="Z37" s="51">
        <v>0</v>
      </c>
    </row>
    <row r="38" spans="2:26" x14ac:dyDescent="0.15">
      <c r="B38" s="167"/>
      <c r="C38" s="170"/>
      <c r="D38" s="85" t="s">
        <v>100</v>
      </c>
      <c r="E38" s="48">
        <v>0</v>
      </c>
      <c r="F38" s="49">
        <v>0</v>
      </c>
      <c r="G38" s="49">
        <v>0</v>
      </c>
      <c r="H38" s="49">
        <v>0</v>
      </c>
      <c r="I38" s="48">
        <v>0</v>
      </c>
      <c r="J38" s="50">
        <v>0</v>
      </c>
      <c r="K38" s="50">
        <v>0</v>
      </c>
      <c r="L38" s="50">
        <v>0</v>
      </c>
      <c r="M38" s="50">
        <v>0</v>
      </c>
      <c r="N38" s="50" t="s">
        <v>126</v>
      </c>
      <c r="O38" s="50">
        <v>0</v>
      </c>
      <c r="P38" s="50">
        <v>0</v>
      </c>
      <c r="Q38" s="50">
        <v>0</v>
      </c>
      <c r="R38" s="48">
        <v>0</v>
      </c>
      <c r="S38" s="50">
        <v>0</v>
      </c>
      <c r="T38" s="50">
        <v>0</v>
      </c>
      <c r="U38" s="50">
        <v>0</v>
      </c>
      <c r="V38" s="50">
        <v>0</v>
      </c>
      <c r="W38" s="50" t="s">
        <v>126</v>
      </c>
      <c r="X38" s="50">
        <v>0</v>
      </c>
      <c r="Y38" s="50">
        <v>0</v>
      </c>
      <c r="Z38" s="51">
        <v>0</v>
      </c>
    </row>
    <row r="39" spans="2:26" x14ac:dyDescent="0.15">
      <c r="B39" s="167"/>
      <c r="C39" s="170"/>
      <c r="D39" s="85" t="s">
        <v>101</v>
      </c>
      <c r="E39" s="48">
        <v>3</v>
      </c>
      <c r="F39" s="49">
        <v>3</v>
      </c>
      <c r="G39" s="49">
        <v>0</v>
      </c>
      <c r="H39" s="49">
        <v>0</v>
      </c>
      <c r="I39" s="48">
        <v>0</v>
      </c>
      <c r="J39" s="50">
        <v>0</v>
      </c>
      <c r="K39" s="50">
        <v>0</v>
      </c>
      <c r="L39" s="50">
        <v>0</v>
      </c>
      <c r="M39" s="50">
        <v>0</v>
      </c>
      <c r="N39" s="50" t="s">
        <v>126</v>
      </c>
      <c r="O39" s="50">
        <v>0</v>
      </c>
      <c r="P39" s="50">
        <v>0</v>
      </c>
      <c r="Q39" s="50">
        <v>0</v>
      </c>
      <c r="R39" s="48">
        <v>0</v>
      </c>
      <c r="S39" s="50">
        <v>0</v>
      </c>
      <c r="T39" s="50">
        <v>0</v>
      </c>
      <c r="U39" s="50">
        <v>0</v>
      </c>
      <c r="V39" s="50">
        <v>0</v>
      </c>
      <c r="W39" s="50" t="s">
        <v>126</v>
      </c>
      <c r="X39" s="50">
        <v>0</v>
      </c>
      <c r="Y39" s="50">
        <v>0</v>
      </c>
      <c r="Z39" s="51">
        <v>0</v>
      </c>
    </row>
    <row r="40" spans="2:26" x14ac:dyDescent="0.15">
      <c r="B40" s="167"/>
      <c r="C40" s="170"/>
      <c r="D40" s="85" t="s">
        <v>102</v>
      </c>
      <c r="E40" s="48">
        <v>8</v>
      </c>
      <c r="F40" s="49">
        <v>8</v>
      </c>
      <c r="G40" s="49">
        <v>0</v>
      </c>
      <c r="H40" s="49">
        <v>0</v>
      </c>
      <c r="I40" s="48">
        <v>0</v>
      </c>
      <c r="J40" s="50">
        <v>0</v>
      </c>
      <c r="K40" s="50">
        <v>0</v>
      </c>
      <c r="L40" s="50">
        <v>0</v>
      </c>
      <c r="M40" s="50">
        <v>0</v>
      </c>
      <c r="N40" s="50" t="s">
        <v>126</v>
      </c>
      <c r="O40" s="50">
        <v>0</v>
      </c>
      <c r="P40" s="50">
        <v>0</v>
      </c>
      <c r="Q40" s="50">
        <v>0</v>
      </c>
      <c r="R40" s="48">
        <v>0</v>
      </c>
      <c r="S40" s="50">
        <v>0</v>
      </c>
      <c r="T40" s="50">
        <v>0</v>
      </c>
      <c r="U40" s="50">
        <v>0</v>
      </c>
      <c r="V40" s="50">
        <v>0</v>
      </c>
      <c r="W40" s="50" t="s">
        <v>126</v>
      </c>
      <c r="X40" s="50">
        <v>0</v>
      </c>
      <c r="Y40" s="50">
        <v>0</v>
      </c>
      <c r="Z40" s="51">
        <v>0</v>
      </c>
    </row>
    <row r="41" spans="2:26" x14ac:dyDescent="0.15">
      <c r="B41" s="167"/>
      <c r="C41" s="170"/>
      <c r="D41" s="85" t="s">
        <v>103</v>
      </c>
      <c r="E41" s="48">
        <v>0</v>
      </c>
      <c r="F41" s="49">
        <v>0</v>
      </c>
      <c r="G41" s="49">
        <v>0</v>
      </c>
      <c r="H41" s="49">
        <v>0</v>
      </c>
      <c r="I41" s="48">
        <v>0</v>
      </c>
      <c r="J41" s="50">
        <v>0</v>
      </c>
      <c r="K41" s="50">
        <v>0</v>
      </c>
      <c r="L41" s="50">
        <v>0</v>
      </c>
      <c r="M41" s="50">
        <v>0</v>
      </c>
      <c r="N41" s="50" t="s">
        <v>126</v>
      </c>
      <c r="O41" s="50">
        <v>0</v>
      </c>
      <c r="P41" s="50">
        <v>0</v>
      </c>
      <c r="Q41" s="50">
        <v>0</v>
      </c>
      <c r="R41" s="48">
        <v>0</v>
      </c>
      <c r="S41" s="50">
        <v>0</v>
      </c>
      <c r="T41" s="50">
        <v>0</v>
      </c>
      <c r="U41" s="50">
        <v>0</v>
      </c>
      <c r="V41" s="50">
        <v>0</v>
      </c>
      <c r="W41" s="50" t="s">
        <v>126</v>
      </c>
      <c r="X41" s="50">
        <v>0</v>
      </c>
      <c r="Y41" s="50">
        <v>0</v>
      </c>
      <c r="Z41" s="51">
        <v>0</v>
      </c>
    </row>
    <row r="42" spans="2:26" x14ac:dyDescent="0.15">
      <c r="B42" s="167"/>
      <c r="C42" s="170"/>
      <c r="D42" s="85" t="s">
        <v>104</v>
      </c>
      <c r="E42" s="48">
        <v>21</v>
      </c>
      <c r="F42" s="49">
        <v>21</v>
      </c>
      <c r="G42" s="49">
        <v>0</v>
      </c>
      <c r="H42" s="49">
        <v>0</v>
      </c>
      <c r="I42" s="48">
        <v>0</v>
      </c>
      <c r="J42" s="50">
        <v>0</v>
      </c>
      <c r="K42" s="50">
        <v>0</v>
      </c>
      <c r="L42" s="50">
        <v>0</v>
      </c>
      <c r="M42" s="50">
        <v>0</v>
      </c>
      <c r="N42" s="50" t="s">
        <v>126</v>
      </c>
      <c r="O42" s="50">
        <v>0</v>
      </c>
      <c r="P42" s="50">
        <v>0</v>
      </c>
      <c r="Q42" s="50">
        <v>0</v>
      </c>
      <c r="R42" s="48">
        <v>0</v>
      </c>
      <c r="S42" s="50">
        <v>0</v>
      </c>
      <c r="T42" s="50">
        <v>0</v>
      </c>
      <c r="U42" s="50">
        <v>0</v>
      </c>
      <c r="V42" s="50">
        <v>0</v>
      </c>
      <c r="W42" s="50" t="s">
        <v>126</v>
      </c>
      <c r="X42" s="50">
        <v>0</v>
      </c>
      <c r="Y42" s="50">
        <v>0</v>
      </c>
      <c r="Z42" s="51">
        <v>0</v>
      </c>
    </row>
    <row r="43" spans="2:26" x14ac:dyDescent="0.15">
      <c r="B43" s="167"/>
      <c r="C43" s="170"/>
      <c r="D43" s="85" t="s">
        <v>105</v>
      </c>
      <c r="E43" s="48">
        <v>0</v>
      </c>
      <c r="F43" s="49">
        <v>0</v>
      </c>
      <c r="G43" s="49">
        <v>0</v>
      </c>
      <c r="H43" s="49">
        <v>0</v>
      </c>
      <c r="I43" s="48">
        <v>0</v>
      </c>
      <c r="J43" s="50">
        <v>0</v>
      </c>
      <c r="K43" s="50">
        <v>0</v>
      </c>
      <c r="L43" s="50">
        <v>0</v>
      </c>
      <c r="M43" s="50">
        <v>0</v>
      </c>
      <c r="N43" s="50" t="s">
        <v>126</v>
      </c>
      <c r="O43" s="50">
        <v>0</v>
      </c>
      <c r="P43" s="50">
        <v>0</v>
      </c>
      <c r="Q43" s="50">
        <v>0</v>
      </c>
      <c r="R43" s="48">
        <v>0</v>
      </c>
      <c r="S43" s="50">
        <v>0</v>
      </c>
      <c r="T43" s="50">
        <v>0</v>
      </c>
      <c r="U43" s="50">
        <v>0</v>
      </c>
      <c r="V43" s="50">
        <v>0</v>
      </c>
      <c r="W43" s="50" t="s">
        <v>126</v>
      </c>
      <c r="X43" s="50">
        <v>0</v>
      </c>
      <c r="Y43" s="50">
        <v>0</v>
      </c>
      <c r="Z43" s="51">
        <v>0</v>
      </c>
    </row>
    <row r="44" spans="2:26" x14ac:dyDescent="0.15">
      <c r="B44" s="167"/>
      <c r="C44" s="170"/>
      <c r="D44" s="85" t="s">
        <v>16</v>
      </c>
      <c r="E44" s="48">
        <v>41</v>
      </c>
      <c r="F44" s="49">
        <v>41</v>
      </c>
      <c r="G44" s="49">
        <v>0</v>
      </c>
      <c r="H44" s="49">
        <v>0</v>
      </c>
      <c r="I44" s="48">
        <v>0</v>
      </c>
      <c r="J44" s="50">
        <v>0</v>
      </c>
      <c r="K44" s="50">
        <v>0</v>
      </c>
      <c r="L44" s="50">
        <v>0</v>
      </c>
      <c r="M44" s="50">
        <v>0</v>
      </c>
      <c r="N44" s="50" t="s">
        <v>126</v>
      </c>
      <c r="O44" s="50">
        <v>0</v>
      </c>
      <c r="P44" s="50">
        <v>0</v>
      </c>
      <c r="Q44" s="50">
        <v>0</v>
      </c>
      <c r="R44" s="48">
        <v>0</v>
      </c>
      <c r="S44" s="50">
        <v>0</v>
      </c>
      <c r="T44" s="50">
        <v>0</v>
      </c>
      <c r="U44" s="50">
        <v>0</v>
      </c>
      <c r="V44" s="50">
        <v>0</v>
      </c>
      <c r="W44" s="50" t="s">
        <v>126</v>
      </c>
      <c r="X44" s="50">
        <v>0</v>
      </c>
      <c r="Y44" s="50">
        <v>0</v>
      </c>
      <c r="Z44" s="51">
        <v>0</v>
      </c>
    </row>
    <row r="45" spans="2:26" x14ac:dyDescent="0.15">
      <c r="B45" s="167"/>
      <c r="C45" s="170"/>
      <c r="D45" s="59" t="s">
        <v>17</v>
      </c>
      <c r="E45" s="48">
        <v>75</v>
      </c>
      <c r="F45" s="49">
        <v>75</v>
      </c>
      <c r="G45" s="49">
        <v>0</v>
      </c>
      <c r="H45" s="49">
        <v>0</v>
      </c>
      <c r="I45" s="48">
        <v>0</v>
      </c>
      <c r="J45" s="50">
        <v>0</v>
      </c>
      <c r="K45" s="50">
        <v>0</v>
      </c>
      <c r="L45" s="50">
        <v>0</v>
      </c>
      <c r="M45" s="50">
        <v>0</v>
      </c>
      <c r="N45" s="50" t="s">
        <v>126</v>
      </c>
      <c r="O45" s="50">
        <v>0</v>
      </c>
      <c r="P45" s="50">
        <v>0</v>
      </c>
      <c r="Q45" s="50">
        <v>0</v>
      </c>
      <c r="R45" s="48">
        <v>0</v>
      </c>
      <c r="S45" s="50">
        <v>0</v>
      </c>
      <c r="T45" s="50">
        <v>0</v>
      </c>
      <c r="U45" s="50">
        <v>0</v>
      </c>
      <c r="V45" s="50">
        <v>0</v>
      </c>
      <c r="W45" s="50" t="s">
        <v>126</v>
      </c>
      <c r="X45" s="50">
        <v>0</v>
      </c>
      <c r="Y45" s="50">
        <v>0</v>
      </c>
      <c r="Z45" s="51">
        <v>0</v>
      </c>
    </row>
    <row r="46" spans="2:26" ht="14.25" thickBot="1" x14ac:dyDescent="0.2">
      <c r="B46" s="175"/>
      <c r="C46" s="154" t="s">
        <v>109</v>
      </c>
      <c r="D46" s="155"/>
      <c r="E46" s="52">
        <v>452</v>
      </c>
      <c r="F46" s="53">
        <v>451</v>
      </c>
      <c r="G46" s="53">
        <v>1</v>
      </c>
      <c r="H46" s="53">
        <v>0</v>
      </c>
      <c r="I46" s="52">
        <v>0</v>
      </c>
      <c r="J46" s="54">
        <v>0</v>
      </c>
      <c r="K46" s="54">
        <v>0</v>
      </c>
      <c r="L46" s="54">
        <v>0</v>
      </c>
      <c r="M46" s="54">
        <v>0</v>
      </c>
      <c r="N46" s="54" t="s">
        <v>126</v>
      </c>
      <c r="O46" s="54">
        <v>0</v>
      </c>
      <c r="P46" s="54">
        <v>0</v>
      </c>
      <c r="Q46" s="54">
        <v>0</v>
      </c>
      <c r="R46" s="52">
        <v>0</v>
      </c>
      <c r="S46" s="54">
        <v>0</v>
      </c>
      <c r="T46" s="54">
        <v>0</v>
      </c>
      <c r="U46" s="54">
        <v>0</v>
      </c>
      <c r="V46" s="54">
        <v>0</v>
      </c>
      <c r="W46" s="54" t="s">
        <v>126</v>
      </c>
      <c r="X46" s="54">
        <v>0</v>
      </c>
      <c r="Y46" s="54">
        <v>0</v>
      </c>
      <c r="Z46" s="55">
        <v>0</v>
      </c>
    </row>
    <row r="47" spans="2:26" ht="14.25" thickBot="1" x14ac:dyDescent="0.2">
      <c r="B47" s="163" t="s">
        <v>108</v>
      </c>
      <c r="C47" s="164"/>
      <c r="D47" s="165"/>
      <c r="E47" s="61">
        <v>5332</v>
      </c>
      <c r="F47" s="60">
        <v>5269</v>
      </c>
      <c r="G47" s="60">
        <v>5</v>
      </c>
      <c r="H47" s="60">
        <v>58</v>
      </c>
      <c r="I47" s="61">
        <v>21</v>
      </c>
      <c r="J47" s="62">
        <v>9</v>
      </c>
      <c r="K47" s="62">
        <v>4</v>
      </c>
      <c r="L47" s="62">
        <v>0</v>
      </c>
      <c r="M47" s="62">
        <v>7</v>
      </c>
      <c r="N47" s="62" t="s">
        <v>126</v>
      </c>
      <c r="O47" s="62">
        <v>0</v>
      </c>
      <c r="P47" s="62">
        <v>1</v>
      </c>
      <c r="Q47" s="62">
        <v>0</v>
      </c>
      <c r="R47" s="61">
        <v>37</v>
      </c>
      <c r="S47" s="62">
        <v>21</v>
      </c>
      <c r="T47" s="62">
        <v>8</v>
      </c>
      <c r="U47" s="62">
        <v>0</v>
      </c>
      <c r="V47" s="62">
        <v>6</v>
      </c>
      <c r="W47" s="62" t="s">
        <v>126</v>
      </c>
      <c r="X47" s="62">
        <v>0</v>
      </c>
      <c r="Y47" s="62">
        <v>1</v>
      </c>
      <c r="Z47" s="63">
        <v>1</v>
      </c>
    </row>
  </sheetData>
  <mergeCells count="35">
    <mergeCell ref="B47:D47"/>
    <mergeCell ref="B20:B46"/>
    <mergeCell ref="C20:D20"/>
    <mergeCell ref="C21:D21"/>
    <mergeCell ref="C22:D22"/>
    <mergeCell ref="C23:D23"/>
    <mergeCell ref="C24:D24"/>
    <mergeCell ref="C25:D25"/>
    <mergeCell ref="C26:C35"/>
    <mergeCell ref="C36:C45"/>
    <mergeCell ref="C46:D46"/>
    <mergeCell ref="C19:D19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I2:Z2"/>
    <mergeCell ref="I3:Q3"/>
    <mergeCell ref="R3:Z3"/>
    <mergeCell ref="B2:D4"/>
    <mergeCell ref="E2:E4"/>
    <mergeCell ref="F2:F4"/>
    <mergeCell ref="G2:G4"/>
    <mergeCell ref="H2:H4"/>
  </mergeCells>
  <phoneticPr fontId="1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8"/>
  <sheetViews>
    <sheetView view="pageBreakPreview" zoomScale="75" zoomScaleNormal="100" zoomScaleSheetLayoutView="75" workbookViewId="0"/>
  </sheetViews>
  <sheetFormatPr defaultRowHeight="13.5" x14ac:dyDescent="0.15"/>
  <cols>
    <col min="1" max="1" width="2.875" style="22" customWidth="1"/>
    <col min="2" max="2" width="2.25" style="22" bestFit="1" customWidth="1"/>
    <col min="3" max="3" width="10.625" style="22" customWidth="1"/>
    <col min="4" max="4" width="19.25" style="22" bestFit="1" customWidth="1"/>
    <col min="5" max="8" width="9" style="22"/>
    <col min="9" max="26" width="8.625" style="22" customWidth="1"/>
    <col min="27" max="16384" width="9" style="22"/>
  </cols>
  <sheetData>
    <row r="1" spans="2:26" ht="14.25" thickBot="1" x14ac:dyDescent="0.2">
      <c r="B1" s="39" t="s">
        <v>129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2:26" ht="14.25" customHeight="1" thickBot="1" x14ac:dyDescent="0.2">
      <c r="B2" s="142" t="s">
        <v>125</v>
      </c>
      <c r="C2" s="143"/>
      <c r="D2" s="143"/>
      <c r="E2" s="148" t="s">
        <v>76</v>
      </c>
      <c r="F2" s="151" t="s">
        <v>77</v>
      </c>
      <c r="G2" s="151" t="s">
        <v>124</v>
      </c>
      <c r="H2" s="148" t="s">
        <v>78</v>
      </c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4"/>
    </row>
    <row r="3" spans="2:26" x14ac:dyDescent="0.15">
      <c r="B3" s="144"/>
      <c r="C3" s="145"/>
      <c r="D3" s="145"/>
      <c r="E3" s="149"/>
      <c r="F3" s="152"/>
      <c r="G3" s="152"/>
      <c r="H3" s="149"/>
      <c r="I3" s="139" t="s">
        <v>79</v>
      </c>
      <c r="J3" s="140"/>
      <c r="K3" s="140"/>
      <c r="L3" s="140"/>
      <c r="M3" s="140"/>
      <c r="N3" s="140"/>
      <c r="O3" s="140"/>
      <c r="P3" s="140"/>
      <c r="Q3" s="140"/>
      <c r="R3" s="139" t="s">
        <v>80</v>
      </c>
      <c r="S3" s="140"/>
      <c r="T3" s="140"/>
      <c r="U3" s="140"/>
      <c r="V3" s="140"/>
      <c r="W3" s="140"/>
      <c r="X3" s="140"/>
      <c r="Y3" s="140"/>
      <c r="Z3" s="141"/>
    </row>
    <row r="4" spans="2:26" ht="24.75" thickBot="1" x14ac:dyDescent="0.2">
      <c r="B4" s="146"/>
      <c r="C4" s="147"/>
      <c r="D4" s="147"/>
      <c r="E4" s="150"/>
      <c r="F4" s="153"/>
      <c r="G4" s="153"/>
      <c r="H4" s="150"/>
      <c r="I4" s="40" t="s">
        <v>81</v>
      </c>
      <c r="J4" s="41" t="s">
        <v>82</v>
      </c>
      <c r="K4" s="41" t="s">
        <v>83</v>
      </c>
      <c r="L4" s="41" t="s">
        <v>84</v>
      </c>
      <c r="M4" s="41" t="s">
        <v>85</v>
      </c>
      <c r="N4" s="41" t="s">
        <v>86</v>
      </c>
      <c r="O4" s="41" t="s">
        <v>87</v>
      </c>
      <c r="P4" s="41" t="s">
        <v>88</v>
      </c>
      <c r="Q4" s="41" t="s">
        <v>16</v>
      </c>
      <c r="R4" s="40" t="s">
        <v>81</v>
      </c>
      <c r="S4" s="41" t="s">
        <v>82</v>
      </c>
      <c r="T4" s="41" t="s">
        <v>83</v>
      </c>
      <c r="U4" s="41" t="s">
        <v>84</v>
      </c>
      <c r="V4" s="41" t="s">
        <v>85</v>
      </c>
      <c r="W4" s="41" t="s">
        <v>86</v>
      </c>
      <c r="X4" s="41" t="s">
        <v>87</v>
      </c>
      <c r="Y4" s="41" t="s">
        <v>88</v>
      </c>
      <c r="Z4" s="42" t="s">
        <v>16</v>
      </c>
    </row>
    <row r="5" spans="2:26" ht="13.5" customHeight="1" x14ac:dyDescent="0.15">
      <c r="B5" s="156" t="s">
        <v>1</v>
      </c>
      <c r="C5" s="159" t="s">
        <v>3</v>
      </c>
      <c r="D5" s="160"/>
      <c r="E5" s="45">
        <f t="shared" ref="E5:E27" si="0">SUM(F5:H5)</f>
        <v>4234</v>
      </c>
      <c r="F5" s="44">
        <v>4159</v>
      </c>
      <c r="G5" s="44">
        <v>2</v>
      </c>
      <c r="H5" s="44">
        <f>I5+R5</f>
        <v>73</v>
      </c>
      <c r="I5" s="45">
        <f>SUM(J5:Q5)</f>
        <v>27</v>
      </c>
      <c r="J5" s="46">
        <v>11</v>
      </c>
      <c r="K5" s="46">
        <v>0</v>
      </c>
      <c r="L5" s="46">
        <v>0</v>
      </c>
      <c r="M5" s="46">
        <v>13</v>
      </c>
      <c r="N5" s="46" t="s">
        <v>127</v>
      </c>
      <c r="O5" s="46">
        <v>0</v>
      </c>
      <c r="P5" s="46">
        <v>3</v>
      </c>
      <c r="Q5" s="46">
        <v>0</v>
      </c>
      <c r="R5" s="45">
        <v>46</v>
      </c>
      <c r="S5" s="46">
        <v>19</v>
      </c>
      <c r="T5" s="46">
        <v>1</v>
      </c>
      <c r="U5" s="46">
        <v>0</v>
      </c>
      <c r="V5" s="46">
        <v>19</v>
      </c>
      <c r="W5" s="46" t="s">
        <v>127</v>
      </c>
      <c r="X5" s="46">
        <v>0</v>
      </c>
      <c r="Y5" s="46">
        <v>3</v>
      </c>
      <c r="Z5" s="47">
        <v>4</v>
      </c>
    </row>
    <row r="6" spans="2:26" x14ac:dyDescent="0.15">
      <c r="B6" s="157"/>
      <c r="C6" s="161" t="s">
        <v>4</v>
      </c>
      <c r="D6" s="162"/>
      <c r="E6" s="48">
        <f t="shared" si="0"/>
        <v>1642</v>
      </c>
      <c r="F6" s="49">
        <v>1625</v>
      </c>
      <c r="G6" s="49">
        <v>0</v>
      </c>
      <c r="H6" s="44">
        <f>I6+R6</f>
        <v>17</v>
      </c>
      <c r="I6" s="48">
        <v>10</v>
      </c>
      <c r="J6" s="50">
        <v>3</v>
      </c>
      <c r="K6" s="50">
        <v>0</v>
      </c>
      <c r="L6" s="50">
        <v>0</v>
      </c>
      <c r="M6" s="50">
        <v>7</v>
      </c>
      <c r="N6" s="50" t="s">
        <v>127</v>
      </c>
      <c r="O6" s="50">
        <v>0</v>
      </c>
      <c r="P6" s="50">
        <v>0</v>
      </c>
      <c r="Q6" s="50">
        <v>0</v>
      </c>
      <c r="R6" s="48">
        <v>7</v>
      </c>
      <c r="S6" s="50">
        <v>2</v>
      </c>
      <c r="T6" s="50">
        <v>0</v>
      </c>
      <c r="U6" s="50">
        <v>0</v>
      </c>
      <c r="V6" s="50">
        <v>5</v>
      </c>
      <c r="W6" s="50" t="s">
        <v>127</v>
      </c>
      <c r="X6" s="50">
        <v>0</v>
      </c>
      <c r="Y6" s="50">
        <v>0</v>
      </c>
      <c r="Z6" s="51">
        <v>0</v>
      </c>
    </row>
    <row r="7" spans="2:26" x14ac:dyDescent="0.15">
      <c r="B7" s="157"/>
      <c r="C7" s="161" t="s">
        <v>5</v>
      </c>
      <c r="D7" s="162"/>
      <c r="E7" s="48">
        <f t="shared" si="0"/>
        <v>6684</v>
      </c>
      <c r="F7" s="49">
        <v>6658</v>
      </c>
      <c r="G7" s="49">
        <v>2</v>
      </c>
      <c r="H7" s="44">
        <f t="shared" ref="H7:H45" si="1">I7+R7</f>
        <v>24</v>
      </c>
      <c r="I7" s="48">
        <v>14</v>
      </c>
      <c r="J7" s="50">
        <v>6</v>
      </c>
      <c r="K7" s="50">
        <v>1</v>
      </c>
      <c r="L7" s="50">
        <v>0</v>
      </c>
      <c r="M7" s="50">
        <v>3</v>
      </c>
      <c r="N7" s="50" t="s">
        <v>126</v>
      </c>
      <c r="O7" s="50">
        <v>0</v>
      </c>
      <c r="P7" s="50">
        <v>3</v>
      </c>
      <c r="Q7" s="50">
        <v>1</v>
      </c>
      <c r="R7" s="48">
        <v>10</v>
      </c>
      <c r="S7" s="50">
        <v>4</v>
      </c>
      <c r="T7" s="50">
        <v>1</v>
      </c>
      <c r="U7" s="50">
        <v>0</v>
      </c>
      <c r="V7" s="50">
        <v>1</v>
      </c>
      <c r="W7" s="50" t="s">
        <v>126</v>
      </c>
      <c r="X7" s="50">
        <v>0</v>
      </c>
      <c r="Y7" s="50">
        <v>3</v>
      </c>
      <c r="Z7" s="51">
        <v>1</v>
      </c>
    </row>
    <row r="8" spans="2:26" x14ac:dyDescent="0.15">
      <c r="B8" s="157"/>
      <c r="C8" s="161" t="s">
        <v>89</v>
      </c>
      <c r="D8" s="162"/>
      <c r="E8" s="48">
        <f t="shared" si="0"/>
        <v>11372</v>
      </c>
      <c r="F8" s="49">
        <v>11263</v>
      </c>
      <c r="G8" s="49">
        <v>4</v>
      </c>
      <c r="H8" s="44">
        <f t="shared" si="1"/>
        <v>105</v>
      </c>
      <c r="I8" s="48">
        <v>66</v>
      </c>
      <c r="J8" s="50">
        <v>18</v>
      </c>
      <c r="K8" s="50">
        <v>1</v>
      </c>
      <c r="L8" s="50">
        <v>0</v>
      </c>
      <c r="M8" s="50">
        <v>37</v>
      </c>
      <c r="N8" s="50" t="s">
        <v>126</v>
      </c>
      <c r="O8" s="50">
        <v>0</v>
      </c>
      <c r="P8" s="50">
        <v>7</v>
      </c>
      <c r="Q8" s="50">
        <v>3</v>
      </c>
      <c r="R8" s="48">
        <v>39</v>
      </c>
      <c r="S8" s="50">
        <v>25</v>
      </c>
      <c r="T8" s="50">
        <v>0</v>
      </c>
      <c r="U8" s="50">
        <v>0</v>
      </c>
      <c r="V8" s="50">
        <v>11</v>
      </c>
      <c r="W8" s="50" t="s">
        <v>126</v>
      </c>
      <c r="X8" s="50">
        <v>0</v>
      </c>
      <c r="Y8" s="50">
        <v>3</v>
      </c>
      <c r="Z8" s="51">
        <v>0</v>
      </c>
    </row>
    <row r="9" spans="2:26" x14ac:dyDescent="0.15">
      <c r="B9" s="157"/>
      <c r="C9" s="161" t="s">
        <v>90</v>
      </c>
      <c r="D9" s="162"/>
      <c r="E9" s="48">
        <f t="shared" si="0"/>
        <v>115</v>
      </c>
      <c r="F9" s="49">
        <v>112</v>
      </c>
      <c r="G9" s="49">
        <v>0</v>
      </c>
      <c r="H9" s="44">
        <f t="shared" si="1"/>
        <v>3</v>
      </c>
      <c r="I9" s="48">
        <v>1</v>
      </c>
      <c r="J9" s="50">
        <v>0</v>
      </c>
      <c r="K9" s="50">
        <v>0</v>
      </c>
      <c r="L9" s="50">
        <v>0</v>
      </c>
      <c r="M9" s="50">
        <v>0</v>
      </c>
      <c r="N9" s="50" t="s">
        <v>126</v>
      </c>
      <c r="O9" s="50">
        <v>0</v>
      </c>
      <c r="P9" s="50">
        <v>1</v>
      </c>
      <c r="Q9" s="50">
        <v>0</v>
      </c>
      <c r="R9" s="48">
        <v>2</v>
      </c>
      <c r="S9" s="50">
        <v>1</v>
      </c>
      <c r="T9" s="50">
        <v>0</v>
      </c>
      <c r="U9" s="50">
        <v>0</v>
      </c>
      <c r="V9" s="50">
        <v>1</v>
      </c>
      <c r="W9" s="50" t="s">
        <v>126</v>
      </c>
      <c r="X9" s="50">
        <v>0</v>
      </c>
      <c r="Y9" s="50">
        <v>0</v>
      </c>
      <c r="Z9" s="51">
        <v>0</v>
      </c>
    </row>
    <row r="10" spans="2:26" x14ac:dyDescent="0.15">
      <c r="B10" s="157"/>
      <c r="C10" s="161" t="s">
        <v>8</v>
      </c>
      <c r="D10" s="162"/>
      <c r="E10" s="48">
        <f t="shared" si="0"/>
        <v>6122</v>
      </c>
      <c r="F10" s="49">
        <v>6025</v>
      </c>
      <c r="G10" s="49">
        <v>4</v>
      </c>
      <c r="H10" s="44">
        <f t="shared" si="1"/>
        <v>93</v>
      </c>
      <c r="I10" s="48">
        <v>45</v>
      </c>
      <c r="J10" s="50">
        <v>18</v>
      </c>
      <c r="K10" s="50">
        <v>2</v>
      </c>
      <c r="L10" s="50">
        <v>0</v>
      </c>
      <c r="M10" s="50">
        <v>17</v>
      </c>
      <c r="N10" s="50" t="s">
        <v>126</v>
      </c>
      <c r="O10" s="50">
        <v>0</v>
      </c>
      <c r="P10" s="50">
        <v>6</v>
      </c>
      <c r="Q10" s="50">
        <v>2</v>
      </c>
      <c r="R10" s="48">
        <v>48</v>
      </c>
      <c r="S10" s="50">
        <v>29</v>
      </c>
      <c r="T10" s="50">
        <v>1</v>
      </c>
      <c r="U10" s="50">
        <v>0</v>
      </c>
      <c r="V10" s="50">
        <v>9</v>
      </c>
      <c r="W10" s="50" t="s">
        <v>126</v>
      </c>
      <c r="X10" s="50">
        <v>0</v>
      </c>
      <c r="Y10" s="50">
        <v>2</v>
      </c>
      <c r="Z10" s="51">
        <v>7</v>
      </c>
    </row>
    <row r="11" spans="2:26" x14ac:dyDescent="0.15">
      <c r="B11" s="157"/>
      <c r="C11" s="161" t="s">
        <v>9</v>
      </c>
      <c r="D11" s="162"/>
      <c r="E11" s="48">
        <f t="shared" si="0"/>
        <v>1359</v>
      </c>
      <c r="F11" s="49">
        <v>1349</v>
      </c>
      <c r="G11" s="49">
        <v>0</v>
      </c>
      <c r="H11" s="44">
        <f t="shared" si="1"/>
        <v>10</v>
      </c>
      <c r="I11" s="48">
        <v>3</v>
      </c>
      <c r="J11" s="50">
        <v>3</v>
      </c>
      <c r="K11" s="50">
        <v>0</v>
      </c>
      <c r="L11" s="50">
        <v>0</v>
      </c>
      <c r="M11" s="50">
        <v>0</v>
      </c>
      <c r="N11" s="50" t="s">
        <v>126</v>
      </c>
      <c r="O11" s="50">
        <v>0</v>
      </c>
      <c r="P11" s="50">
        <v>0</v>
      </c>
      <c r="Q11" s="50">
        <v>0</v>
      </c>
      <c r="R11" s="48">
        <v>7</v>
      </c>
      <c r="S11" s="50">
        <v>4</v>
      </c>
      <c r="T11" s="50">
        <v>0</v>
      </c>
      <c r="U11" s="50">
        <v>0</v>
      </c>
      <c r="V11" s="50">
        <v>2</v>
      </c>
      <c r="W11" s="50" t="s">
        <v>126</v>
      </c>
      <c r="X11" s="50">
        <v>0</v>
      </c>
      <c r="Y11" s="50">
        <v>0</v>
      </c>
      <c r="Z11" s="51">
        <v>1</v>
      </c>
    </row>
    <row r="12" spans="2:26" x14ac:dyDescent="0.15">
      <c r="B12" s="157"/>
      <c r="C12" s="161" t="s">
        <v>10</v>
      </c>
      <c r="D12" s="162"/>
      <c r="E12" s="48">
        <f t="shared" si="0"/>
        <v>347</v>
      </c>
      <c r="F12" s="49">
        <v>345</v>
      </c>
      <c r="G12" s="49">
        <v>0</v>
      </c>
      <c r="H12" s="44">
        <f t="shared" si="1"/>
        <v>2</v>
      </c>
      <c r="I12" s="48">
        <v>2</v>
      </c>
      <c r="J12" s="50">
        <v>1</v>
      </c>
      <c r="K12" s="50">
        <v>1</v>
      </c>
      <c r="L12" s="50">
        <v>0</v>
      </c>
      <c r="M12" s="50">
        <v>0</v>
      </c>
      <c r="N12" s="50" t="s">
        <v>126</v>
      </c>
      <c r="O12" s="50">
        <v>0</v>
      </c>
      <c r="P12" s="50">
        <v>0</v>
      </c>
      <c r="Q12" s="50">
        <v>0</v>
      </c>
      <c r="R12" s="48">
        <v>0</v>
      </c>
      <c r="S12" s="50">
        <v>0</v>
      </c>
      <c r="T12" s="50">
        <v>0</v>
      </c>
      <c r="U12" s="50">
        <v>0</v>
      </c>
      <c r="V12" s="50">
        <v>0</v>
      </c>
      <c r="W12" s="50" t="s">
        <v>126</v>
      </c>
      <c r="X12" s="50">
        <v>0</v>
      </c>
      <c r="Y12" s="50">
        <v>0</v>
      </c>
      <c r="Z12" s="51">
        <v>0</v>
      </c>
    </row>
    <row r="13" spans="2:26" x14ac:dyDescent="0.15">
      <c r="B13" s="157"/>
      <c r="C13" s="161" t="s">
        <v>11</v>
      </c>
      <c r="D13" s="162"/>
      <c r="E13" s="48">
        <f t="shared" si="0"/>
        <v>183</v>
      </c>
      <c r="F13" s="49">
        <v>181</v>
      </c>
      <c r="G13" s="49">
        <v>0</v>
      </c>
      <c r="H13" s="44">
        <f t="shared" si="1"/>
        <v>2</v>
      </c>
      <c r="I13" s="48">
        <v>1</v>
      </c>
      <c r="J13" s="50">
        <v>1</v>
      </c>
      <c r="K13" s="50">
        <v>0</v>
      </c>
      <c r="L13" s="50">
        <v>0</v>
      </c>
      <c r="M13" s="50">
        <v>0</v>
      </c>
      <c r="N13" s="50" t="s">
        <v>126</v>
      </c>
      <c r="O13" s="50">
        <v>0</v>
      </c>
      <c r="P13" s="50">
        <v>0</v>
      </c>
      <c r="Q13" s="50">
        <v>0</v>
      </c>
      <c r="R13" s="48">
        <v>1</v>
      </c>
      <c r="S13" s="50">
        <v>1</v>
      </c>
      <c r="T13" s="50">
        <v>0</v>
      </c>
      <c r="U13" s="50">
        <v>0</v>
      </c>
      <c r="V13" s="50">
        <v>0</v>
      </c>
      <c r="W13" s="50" t="s">
        <v>126</v>
      </c>
      <c r="X13" s="50">
        <v>0</v>
      </c>
      <c r="Y13" s="50">
        <v>0</v>
      </c>
      <c r="Z13" s="51">
        <v>0</v>
      </c>
    </row>
    <row r="14" spans="2:26" x14ac:dyDescent="0.15">
      <c r="B14" s="157"/>
      <c r="C14" s="161" t="s">
        <v>12</v>
      </c>
      <c r="D14" s="162"/>
      <c r="E14" s="48">
        <f t="shared" si="0"/>
        <v>2130</v>
      </c>
      <c r="F14" s="49">
        <v>2110</v>
      </c>
      <c r="G14" s="49">
        <v>0</v>
      </c>
      <c r="H14" s="44">
        <f t="shared" si="1"/>
        <v>20</v>
      </c>
      <c r="I14" s="48">
        <v>15</v>
      </c>
      <c r="J14" s="50">
        <v>6</v>
      </c>
      <c r="K14" s="50">
        <v>0</v>
      </c>
      <c r="L14" s="50">
        <v>0</v>
      </c>
      <c r="M14" s="50">
        <v>9</v>
      </c>
      <c r="N14" s="50" t="s">
        <v>126</v>
      </c>
      <c r="O14" s="50">
        <v>0</v>
      </c>
      <c r="P14" s="50">
        <v>0</v>
      </c>
      <c r="Q14" s="50">
        <v>0</v>
      </c>
      <c r="R14" s="48">
        <v>5</v>
      </c>
      <c r="S14" s="50">
        <v>2</v>
      </c>
      <c r="T14" s="50">
        <v>0</v>
      </c>
      <c r="U14" s="50">
        <v>0</v>
      </c>
      <c r="V14" s="50">
        <v>3</v>
      </c>
      <c r="W14" s="50" t="s">
        <v>126</v>
      </c>
      <c r="X14" s="50">
        <v>0</v>
      </c>
      <c r="Y14" s="50">
        <v>0</v>
      </c>
      <c r="Z14" s="51">
        <v>0</v>
      </c>
    </row>
    <row r="15" spans="2:26" x14ac:dyDescent="0.15">
      <c r="B15" s="157"/>
      <c r="C15" s="161" t="s">
        <v>13</v>
      </c>
      <c r="D15" s="162"/>
      <c r="E15" s="48">
        <f t="shared" si="0"/>
        <v>1554</v>
      </c>
      <c r="F15" s="49">
        <v>1543</v>
      </c>
      <c r="G15" s="49">
        <v>1</v>
      </c>
      <c r="H15" s="44">
        <f t="shared" si="1"/>
        <v>10</v>
      </c>
      <c r="I15" s="48">
        <v>2</v>
      </c>
      <c r="J15" s="50">
        <v>1</v>
      </c>
      <c r="K15" s="50">
        <v>0</v>
      </c>
      <c r="L15" s="50">
        <v>0</v>
      </c>
      <c r="M15" s="50">
        <v>1</v>
      </c>
      <c r="N15" s="50" t="s">
        <v>126</v>
      </c>
      <c r="O15" s="50">
        <v>0</v>
      </c>
      <c r="P15" s="50">
        <v>0</v>
      </c>
      <c r="Q15" s="50">
        <v>0</v>
      </c>
      <c r="R15" s="48">
        <v>8</v>
      </c>
      <c r="S15" s="50">
        <v>5</v>
      </c>
      <c r="T15" s="50">
        <v>0</v>
      </c>
      <c r="U15" s="50">
        <v>0</v>
      </c>
      <c r="V15" s="50">
        <v>2</v>
      </c>
      <c r="W15" s="50" t="s">
        <v>126</v>
      </c>
      <c r="X15" s="50">
        <v>0</v>
      </c>
      <c r="Y15" s="50">
        <v>1</v>
      </c>
      <c r="Z15" s="51">
        <v>0</v>
      </c>
    </row>
    <row r="16" spans="2:26" x14ac:dyDescent="0.15">
      <c r="B16" s="157"/>
      <c r="C16" s="161" t="s">
        <v>91</v>
      </c>
      <c r="D16" s="162"/>
      <c r="E16" s="48">
        <f t="shared" si="0"/>
        <v>150</v>
      </c>
      <c r="F16" s="49">
        <v>148</v>
      </c>
      <c r="G16" s="49">
        <v>0</v>
      </c>
      <c r="H16" s="44">
        <f t="shared" si="1"/>
        <v>2</v>
      </c>
      <c r="I16" s="48">
        <v>1</v>
      </c>
      <c r="J16" s="50">
        <v>1</v>
      </c>
      <c r="K16" s="50">
        <v>0</v>
      </c>
      <c r="L16" s="50">
        <v>0</v>
      </c>
      <c r="M16" s="50">
        <v>0</v>
      </c>
      <c r="N16" s="50" t="s">
        <v>126</v>
      </c>
      <c r="O16" s="50">
        <v>0</v>
      </c>
      <c r="P16" s="50">
        <v>0</v>
      </c>
      <c r="Q16" s="50">
        <v>0</v>
      </c>
      <c r="R16" s="48">
        <v>1</v>
      </c>
      <c r="S16" s="50">
        <v>0</v>
      </c>
      <c r="T16" s="50">
        <v>0</v>
      </c>
      <c r="U16" s="50">
        <v>0</v>
      </c>
      <c r="V16" s="50">
        <v>0</v>
      </c>
      <c r="W16" s="50" t="s">
        <v>126</v>
      </c>
      <c r="X16" s="50">
        <v>1</v>
      </c>
      <c r="Y16" s="50">
        <v>0</v>
      </c>
      <c r="Z16" s="51">
        <v>0</v>
      </c>
    </row>
    <row r="17" spans="2:26" x14ac:dyDescent="0.15">
      <c r="B17" s="157"/>
      <c r="C17" s="161" t="s">
        <v>92</v>
      </c>
      <c r="D17" s="162"/>
      <c r="E17" s="48">
        <f t="shared" si="0"/>
        <v>426</v>
      </c>
      <c r="F17" s="49">
        <v>420</v>
      </c>
      <c r="G17" s="49">
        <v>0</v>
      </c>
      <c r="H17" s="44">
        <f t="shared" si="1"/>
        <v>6</v>
      </c>
      <c r="I17" s="48">
        <v>1</v>
      </c>
      <c r="J17" s="50">
        <v>1</v>
      </c>
      <c r="K17" s="50">
        <v>0</v>
      </c>
      <c r="L17" s="50">
        <v>0</v>
      </c>
      <c r="M17" s="50">
        <v>0</v>
      </c>
      <c r="N17" s="50" t="s">
        <v>126</v>
      </c>
      <c r="O17" s="50">
        <v>0</v>
      </c>
      <c r="P17" s="50">
        <v>0</v>
      </c>
      <c r="Q17" s="50">
        <v>0</v>
      </c>
      <c r="R17" s="48">
        <v>5</v>
      </c>
      <c r="S17" s="50">
        <v>4</v>
      </c>
      <c r="T17" s="50">
        <v>0</v>
      </c>
      <c r="U17" s="50">
        <v>0</v>
      </c>
      <c r="V17" s="50">
        <v>1</v>
      </c>
      <c r="W17" s="50" t="s">
        <v>126</v>
      </c>
      <c r="X17" s="50">
        <v>0</v>
      </c>
      <c r="Y17" s="50">
        <v>0</v>
      </c>
      <c r="Z17" s="51">
        <v>0</v>
      </c>
    </row>
    <row r="18" spans="2:26" x14ac:dyDescent="0.15">
      <c r="B18" s="157"/>
      <c r="C18" s="161" t="s">
        <v>16</v>
      </c>
      <c r="D18" s="162"/>
      <c r="E18" s="48">
        <f t="shared" si="0"/>
        <v>17</v>
      </c>
      <c r="F18" s="49">
        <v>17</v>
      </c>
      <c r="G18" s="49">
        <v>0</v>
      </c>
      <c r="H18" s="44">
        <f t="shared" si="1"/>
        <v>0</v>
      </c>
      <c r="I18" s="48">
        <v>0</v>
      </c>
      <c r="J18" s="50">
        <v>0</v>
      </c>
      <c r="K18" s="50">
        <v>0</v>
      </c>
      <c r="L18" s="50">
        <v>0</v>
      </c>
      <c r="M18" s="50">
        <v>0</v>
      </c>
      <c r="N18" s="50" t="s">
        <v>126</v>
      </c>
      <c r="O18" s="50">
        <v>0</v>
      </c>
      <c r="P18" s="50">
        <v>0</v>
      </c>
      <c r="Q18" s="50">
        <v>0</v>
      </c>
      <c r="R18" s="48">
        <v>0</v>
      </c>
      <c r="S18" s="50">
        <v>0</v>
      </c>
      <c r="T18" s="50">
        <v>0</v>
      </c>
      <c r="U18" s="50">
        <v>0</v>
      </c>
      <c r="V18" s="50">
        <v>0</v>
      </c>
      <c r="W18" s="50" t="s">
        <v>126</v>
      </c>
      <c r="X18" s="50">
        <v>0</v>
      </c>
      <c r="Y18" s="50">
        <v>0</v>
      </c>
      <c r="Z18" s="51">
        <v>0</v>
      </c>
    </row>
    <row r="19" spans="2:26" ht="14.25" thickBot="1" x14ac:dyDescent="0.2">
      <c r="B19" s="158"/>
      <c r="C19" s="154" t="s">
        <v>93</v>
      </c>
      <c r="D19" s="155"/>
      <c r="E19" s="53">
        <f t="shared" si="0"/>
        <v>36335</v>
      </c>
      <c r="F19" s="53">
        <f>SUM(F5:F18)</f>
        <v>35955</v>
      </c>
      <c r="G19" s="53">
        <f>SUM(G5:G18)</f>
        <v>13</v>
      </c>
      <c r="H19" s="53">
        <f>SUM(H5:H18)</f>
        <v>367</v>
      </c>
      <c r="I19" s="52">
        <f>SUM(I5:I18)</f>
        <v>188</v>
      </c>
      <c r="J19" s="54">
        <v>70</v>
      </c>
      <c r="K19" s="54">
        <v>5</v>
      </c>
      <c r="L19" s="54">
        <v>0</v>
      </c>
      <c r="M19" s="83">
        <f>SUM(M5:M18)</f>
        <v>87</v>
      </c>
      <c r="N19" s="54" t="s">
        <v>126</v>
      </c>
      <c r="O19" s="54">
        <v>0</v>
      </c>
      <c r="P19" s="54">
        <v>20</v>
      </c>
      <c r="Q19" s="54">
        <v>6</v>
      </c>
      <c r="R19" s="52">
        <v>179</v>
      </c>
      <c r="S19" s="54">
        <v>96</v>
      </c>
      <c r="T19" s="54">
        <v>3</v>
      </c>
      <c r="U19" s="54">
        <v>0</v>
      </c>
      <c r="V19" s="54">
        <v>54</v>
      </c>
      <c r="W19" s="54" t="s">
        <v>126</v>
      </c>
      <c r="X19" s="54">
        <v>1</v>
      </c>
      <c r="Y19" s="54">
        <v>12</v>
      </c>
      <c r="Z19" s="55">
        <v>13</v>
      </c>
    </row>
    <row r="20" spans="2:26" ht="13.5" customHeight="1" x14ac:dyDescent="0.15">
      <c r="B20" s="166" t="s">
        <v>2</v>
      </c>
      <c r="C20" s="159" t="s">
        <v>18</v>
      </c>
      <c r="D20" s="160"/>
      <c r="E20" s="43">
        <f t="shared" si="0"/>
        <v>66</v>
      </c>
      <c r="F20" s="56">
        <v>66</v>
      </c>
      <c r="G20" s="56">
        <v>0</v>
      </c>
      <c r="H20" s="56">
        <f t="shared" si="1"/>
        <v>0</v>
      </c>
      <c r="I20" s="43">
        <f>SUM(J20:Q20)</f>
        <v>0</v>
      </c>
      <c r="J20" s="57">
        <v>0</v>
      </c>
      <c r="K20" s="57">
        <v>0</v>
      </c>
      <c r="L20" s="57">
        <v>0</v>
      </c>
      <c r="M20" s="57">
        <v>0</v>
      </c>
      <c r="N20" s="57" t="s">
        <v>126</v>
      </c>
      <c r="O20" s="57">
        <v>0</v>
      </c>
      <c r="P20" s="57">
        <v>0</v>
      </c>
      <c r="Q20" s="58">
        <v>0</v>
      </c>
      <c r="R20" s="95">
        <f>SUM(S20:Z20)</f>
        <v>0</v>
      </c>
      <c r="S20" s="80">
        <v>0</v>
      </c>
      <c r="T20" s="57">
        <v>0</v>
      </c>
      <c r="U20" s="57">
        <v>0</v>
      </c>
      <c r="V20" s="57">
        <v>0</v>
      </c>
      <c r="W20" s="57" t="s">
        <v>126</v>
      </c>
      <c r="X20" s="57">
        <v>0</v>
      </c>
      <c r="Y20" s="57">
        <v>0</v>
      </c>
      <c r="Z20" s="58">
        <v>0</v>
      </c>
    </row>
    <row r="21" spans="2:26" x14ac:dyDescent="0.15">
      <c r="B21" s="167"/>
      <c r="C21" s="161" t="s">
        <v>94</v>
      </c>
      <c r="D21" s="162"/>
      <c r="E21" s="48">
        <f t="shared" si="0"/>
        <v>50</v>
      </c>
      <c r="F21" s="49">
        <v>50</v>
      </c>
      <c r="G21" s="49">
        <v>0</v>
      </c>
      <c r="H21" s="44">
        <f t="shared" si="1"/>
        <v>0</v>
      </c>
      <c r="I21" s="48">
        <f>SUM(J21:Q21)</f>
        <v>0</v>
      </c>
      <c r="J21" s="50">
        <v>0</v>
      </c>
      <c r="K21" s="50">
        <v>0</v>
      </c>
      <c r="L21" s="50">
        <v>0</v>
      </c>
      <c r="M21" s="50">
        <v>0</v>
      </c>
      <c r="N21" s="50" t="s">
        <v>126</v>
      </c>
      <c r="O21" s="50">
        <v>0</v>
      </c>
      <c r="P21" s="50">
        <v>0</v>
      </c>
      <c r="Q21" s="51">
        <v>0</v>
      </c>
      <c r="R21" s="82">
        <f>SUM(S21:Z21)</f>
        <v>0</v>
      </c>
      <c r="S21" s="79">
        <f>SUM(T21:Z21)</f>
        <v>0</v>
      </c>
      <c r="T21" s="50">
        <v>0</v>
      </c>
      <c r="U21" s="50">
        <v>0</v>
      </c>
      <c r="V21" s="50">
        <v>0</v>
      </c>
      <c r="W21" s="50" t="s">
        <v>126</v>
      </c>
      <c r="X21" s="50">
        <v>0</v>
      </c>
      <c r="Y21" s="50">
        <v>0</v>
      </c>
      <c r="Z21" s="51">
        <v>0</v>
      </c>
    </row>
    <row r="22" spans="2:26" x14ac:dyDescent="0.15">
      <c r="B22" s="167"/>
      <c r="C22" s="161" t="s">
        <v>20</v>
      </c>
      <c r="D22" s="162"/>
      <c r="E22" s="48">
        <f t="shared" si="0"/>
        <v>13</v>
      </c>
      <c r="F22" s="49">
        <v>13</v>
      </c>
      <c r="G22" s="49">
        <v>0</v>
      </c>
      <c r="H22" s="44">
        <f t="shared" si="1"/>
        <v>0</v>
      </c>
      <c r="I22" s="48">
        <f t="shared" ref="I22:I45" si="2">SUM(J22:Q22)</f>
        <v>0</v>
      </c>
      <c r="J22" s="50">
        <v>0</v>
      </c>
      <c r="K22" s="50">
        <v>0</v>
      </c>
      <c r="L22" s="50">
        <v>0</v>
      </c>
      <c r="M22" s="50">
        <v>0</v>
      </c>
      <c r="N22" s="50" t="s">
        <v>126</v>
      </c>
      <c r="O22" s="50">
        <v>0</v>
      </c>
      <c r="P22" s="50">
        <v>0</v>
      </c>
      <c r="Q22" s="51">
        <v>0</v>
      </c>
      <c r="R22" s="79">
        <f t="shared" ref="R22:R45" si="3">SUM(S22:Z22)</f>
        <v>0</v>
      </c>
      <c r="S22" s="50">
        <v>0</v>
      </c>
      <c r="T22" s="50">
        <v>0</v>
      </c>
      <c r="U22" s="50">
        <v>0</v>
      </c>
      <c r="V22" s="50">
        <v>0</v>
      </c>
      <c r="W22" s="50" t="s">
        <v>126</v>
      </c>
      <c r="X22" s="50">
        <v>0</v>
      </c>
      <c r="Y22" s="50">
        <v>0</v>
      </c>
      <c r="Z22" s="51">
        <v>0</v>
      </c>
    </row>
    <row r="23" spans="2:26" x14ac:dyDescent="0.15">
      <c r="B23" s="167"/>
      <c r="C23" s="161" t="s">
        <v>21</v>
      </c>
      <c r="D23" s="162"/>
      <c r="E23" s="48">
        <f t="shared" si="0"/>
        <v>3</v>
      </c>
      <c r="F23" s="49">
        <v>3</v>
      </c>
      <c r="G23" s="49">
        <v>0</v>
      </c>
      <c r="H23" s="44">
        <f t="shared" si="1"/>
        <v>0</v>
      </c>
      <c r="I23" s="48">
        <f t="shared" si="2"/>
        <v>0</v>
      </c>
      <c r="J23" s="50">
        <v>0</v>
      </c>
      <c r="K23" s="50">
        <v>0</v>
      </c>
      <c r="L23" s="50">
        <v>0</v>
      </c>
      <c r="M23" s="50">
        <v>0</v>
      </c>
      <c r="N23" s="50" t="s">
        <v>126</v>
      </c>
      <c r="O23" s="50">
        <v>0</v>
      </c>
      <c r="P23" s="50">
        <v>0</v>
      </c>
      <c r="Q23" s="51">
        <v>0</v>
      </c>
      <c r="R23" s="79">
        <f t="shared" si="3"/>
        <v>0</v>
      </c>
      <c r="S23" s="50">
        <v>0</v>
      </c>
      <c r="T23" s="50">
        <v>0</v>
      </c>
      <c r="U23" s="50">
        <v>0</v>
      </c>
      <c r="V23" s="50">
        <v>0</v>
      </c>
      <c r="W23" s="50" t="s">
        <v>126</v>
      </c>
      <c r="X23" s="50">
        <v>0</v>
      </c>
      <c r="Y23" s="50">
        <v>0</v>
      </c>
      <c r="Z23" s="51">
        <v>0</v>
      </c>
    </row>
    <row r="24" spans="2:26" x14ac:dyDescent="0.15">
      <c r="B24" s="167"/>
      <c r="C24" s="161" t="s">
        <v>95</v>
      </c>
      <c r="D24" s="162"/>
      <c r="E24" s="48">
        <f t="shared" si="0"/>
        <v>1396</v>
      </c>
      <c r="F24" s="49">
        <v>1392</v>
      </c>
      <c r="G24" s="49">
        <v>0</v>
      </c>
      <c r="H24" s="44">
        <f t="shared" si="1"/>
        <v>4</v>
      </c>
      <c r="I24" s="48">
        <f t="shared" si="2"/>
        <v>2</v>
      </c>
      <c r="J24" s="50">
        <v>0</v>
      </c>
      <c r="K24" s="50">
        <v>2</v>
      </c>
      <c r="L24" s="50">
        <v>0</v>
      </c>
      <c r="M24" s="50">
        <v>0</v>
      </c>
      <c r="N24" s="50" t="s">
        <v>126</v>
      </c>
      <c r="O24" s="50">
        <v>0</v>
      </c>
      <c r="P24" s="50">
        <v>0</v>
      </c>
      <c r="Q24" s="51">
        <v>0</v>
      </c>
      <c r="R24" s="79">
        <f t="shared" si="3"/>
        <v>2</v>
      </c>
      <c r="S24" s="50">
        <v>1</v>
      </c>
      <c r="T24" s="50">
        <v>0</v>
      </c>
      <c r="U24" s="50">
        <v>0</v>
      </c>
      <c r="V24" s="50">
        <v>0</v>
      </c>
      <c r="W24" s="50" t="s">
        <v>126</v>
      </c>
      <c r="X24" s="50">
        <v>0</v>
      </c>
      <c r="Y24" s="50">
        <v>1</v>
      </c>
      <c r="Z24" s="51">
        <v>0</v>
      </c>
    </row>
    <row r="25" spans="2:26" x14ac:dyDescent="0.15">
      <c r="B25" s="167"/>
      <c r="C25" s="161" t="s">
        <v>96</v>
      </c>
      <c r="D25" s="162"/>
      <c r="E25" s="48">
        <f t="shared" si="0"/>
        <v>240</v>
      </c>
      <c r="F25" s="49">
        <v>240</v>
      </c>
      <c r="G25" s="49">
        <v>0</v>
      </c>
      <c r="H25" s="44">
        <f t="shared" si="1"/>
        <v>0</v>
      </c>
      <c r="I25" s="48">
        <f t="shared" si="2"/>
        <v>0</v>
      </c>
      <c r="J25" s="50">
        <v>0</v>
      </c>
      <c r="K25" s="50">
        <v>0</v>
      </c>
      <c r="L25" s="50">
        <v>0</v>
      </c>
      <c r="M25" s="50">
        <v>0</v>
      </c>
      <c r="N25" s="50" t="s">
        <v>126</v>
      </c>
      <c r="O25" s="50">
        <v>0</v>
      </c>
      <c r="P25" s="50">
        <v>0</v>
      </c>
      <c r="Q25" s="51">
        <v>0</v>
      </c>
      <c r="R25" s="79">
        <f t="shared" si="3"/>
        <v>0</v>
      </c>
      <c r="S25" s="50">
        <v>0</v>
      </c>
      <c r="T25" s="50">
        <v>0</v>
      </c>
      <c r="U25" s="50">
        <v>0</v>
      </c>
      <c r="V25" s="50">
        <v>0</v>
      </c>
      <c r="W25" s="50" t="s">
        <v>126</v>
      </c>
      <c r="X25" s="50">
        <v>0</v>
      </c>
      <c r="Y25" s="50">
        <v>0</v>
      </c>
      <c r="Z25" s="51">
        <v>0</v>
      </c>
    </row>
    <row r="26" spans="2:26" ht="13.5" customHeight="1" x14ac:dyDescent="0.15">
      <c r="B26" s="167"/>
      <c r="C26" s="169" t="s">
        <v>97</v>
      </c>
      <c r="D26" s="85" t="s">
        <v>98</v>
      </c>
      <c r="E26" s="48">
        <f t="shared" si="0"/>
        <v>43</v>
      </c>
      <c r="F26" s="49">
        <v>42</v>
      </c>
      <c r="G26" s="49">
        <v>0</v>
      </c>
      <c r="H26" s="44">
        <f>I26+R26</f>
        <v>1</v>
      </c>
      <c r="I26" s="48">
        <f t="shared" si="2"/>
        <v>1</v>
      </c>
      <c r="J26" s="50">
        <v>0</v>
      </c>
      <c r="K26" s="50">
        <v>0</v>
      </c>
      <c r="L26" s="50">
        <v>0</v>
      </c>
      <c r="M26" s="50">
        <v>1</v>
      </c>
      <c r="N26" s="50" t="s">
        <v>126</v>
      </c>
      <c r="O26" s="50">
        <v>0</v>
      </c>
      <c r="P26" s="50">
        <v>0</v>
      </c>
      <c r="Q26" s="51">
        <v>0</v>
      </c>
      <c r="R26" s="79">
        <f t="shared" si="3"/>
        <v>0</v>
      </c>
      <c r="S26" s="50">
        <v>0</v>
      </c>
      <c r="T26" s="50">
        <v>0</v>
      </c>
      <c r="U26" s="50">
        <v>0</v>
      </c>
      <c r="V26" s="50">
        <v>0</v>
      </c>
      <c r="W26" s="50" t="s">
        <v>126</v>
      </c>
      <c r="X26" s="50">
        <v>0</v>
      </c>
      <c r="Y26" s="50">
        <v>0</v>
      </c>
      <c r="Z26" s="51">
        <v>0</v>
      </c>
    </row>
    <row r="27" spans="2:26" x14ac:dyDescent="0.15">
      <c r="B27" s="167"/>
      <c r="C27" s="169"/>
      <c r="D27" s="85" t="s">
        <v>99</v>
      </c>
      <c r="E27" s="48">
        <f t="shared" si="0"/>
        <v>0</v>
      </c>
      <c r="F27" s="49">
        <v>0</v>
      </c>
      <c r="G27" s="49">
        <v>0</v>
      </c>
      <c r="H27" s="44">
        <f t="shared" si="1"/>
        <v>0</v>
      </c>
      <c r="I27" s="48">
        <f t="shared" si="2"/>
        <v>0</v>
      </c>
      <c r="J27" s="50">
        <v>0</v>
      </c>
      <c r="K27" s="50">
        <v>0</v>
      </c>
      <c r="L27" s="50">
        <v>0</v>
      </c>
      <c r="M27" s="50">
        <v>0</v>
      </c>
      <c r="N27" s="50" t="s">
        <v>126</v>
      </c>
      <c r="O27" s="50">
        <v>0</v>
      </c>
      <c r="P27" s="50">
        <v>0</v>
      </c>
      <c r="Q27" s="51">
        <v>0</v>
      </c>
      <c r="R27" s="79">
        <f t="shared" si="3"/>
        <v>0</v>
      </c>
      <c r="S27" s="50">
        <v>0</v>
      </c>
      <c r="T27" s="50">
        <v>0</v>
      </c>
      <c r="U27" s="50">
        <v>0</v>
      </c>
      <c r="V27" s="50">
        <v>0</v>
      </c>
      <c r="W27" s="50" t="s">
        <v>126</v>
      </c>
      <c r="X27" s="50">
        <v>0</v>
      </c>
      <c r="Y27" s="50">
        <v>0</v>
      </c>
      <c r="Z27" s="51">
        <v>0</v>
      </c>
    </row>
    <row r="28" spans="2:26" x14ac:dyDescent="0.15">
      <c r="B28" s="167"/>
      <c r="C28" s="169"/>
      <c r="D28" s="85" t="s">
        <v>100</v>
      </c>
      <c r="E28" s="48">
        <f t="shared" ref="E28:E34" si="4">SUM(F28:H28)</f>
        <v>9</v>
      </c>
      <c r="F28" s="49">
        <v>9</v>
      </c>
      <c r="G28" s="49">
        <v>0</v>
      </c>
      <c r="H28" s="44">
        <f t="shared" si="1"/>
        <v>0</v>
      </c>
      <c r="I28" s="48">
        <f t="shared" si="2"/>
        <v>0</v>
      </c>
      <c r="J28" s="50">
        <v>0</v>
      </c>
      <c r="K28" s="50">
        <v>0</v>
      </c>
      <c r="L28" s="50">
        <v>0</v>
      </c>
      <c r="M28" s="50">
        <v>0</v>
      </c>
      <c r="N28" s="50" t="s">
        <v>126</v>
      </c>
      <c r="O28" s="50">
        <v>0</v>
      </c>
      <c r="P28" s="50">
        <v>0</v>
      </c>
      <c r="Q28" s="51">
        <v>0</v>
      </c>
      <c r="R28" s="79">
        <f t="shared" si="3"/>
        <v>0</v>
      </c>
      <c r="S28" s="50">
        <v>0</v>
      </c>
      <c r="T28" s="50">
        <v>0</v>
      </c>
      <c r="U28" s="50">
        <v>0</v>
      </c>
      <c r="V28" s="50">
        <v>0</v>
      </c>
      <c r="W28" s="50" t="s">
        <v>126</v>
      </c>
      <c r="X28" s="50">
        <v>0</v>
      </c>
      <c r="Y28" s="50">
        <v>0</v>
      </c>
      <c r="Z28" s="51">
        <v>0</v>
      </c>
    </row>
    <row r="29" spans="2:26" x14ac:dyDescent="0.15">
      <c r="B29" s="167"/>
      <c r="C29" s="169"/>
      <c r="D29" s="85" t="s">
        <v>101</v>
      </c>
      <c r="E29" s="48">
        <f t="shared" si="4"/>
        <v>75</v>
      </c>
      <c r="F29" s="49">
        <v>75</v>
      </c>
      <c r="G29" s="49">
        <v>0</v>
      </c>
      <c r="H29" s="44">
        <f t="shared" si="1"/>
        <v>0</v>
      </c>
      <c r="I29" s="48">
        <f t="shared" si="2"/>
        <v>0</v>
      </c>
      <c r="J29" s="50">
        <v>0</v>
      </c>
      <c r="K29" s="50">
        <v>0</v>
      </c>
      <c r="L29" s="50">
        <v>0</v>
      </c>
      <c r="M29" s="50">
        <v>0</v>
      </c>
      <c r="N29" s="50" t="s">
        <v>126</v>
      </c>
      <c r="O29" s="50">
        <v>0</v>
      </c>
      <c r="P29" s="50">
        <v>0</v>
      </c>
      <c r="Q29" s="51">
        <v>0</v>
      </c>
      <c r="R29" s="79">
        <f t="shared" si="3"/>
        <v>0</v>
      </c>
      <c r="S29" s="50">
        <v>0</v>
      </c>
      <c r="T29" s="50">
        <v>0</v>
      </c>
      <c r="U29" s="50">
        <v>0</v>
      </c>
      <c r="V29" s="50">
        <v>0</v>
      </c>
      <c r="W29" s="50" t="s">
        <v>126</v>
      </c>
      <c r="X29" s="50">
        <v>0</v>
      </c>
      <c r="Y29" s="50">
        <v>0</v>
      </c>
      <c r="Z29" s="51">
        <v>0</v>
      </c>
    </row>
    <row r="30" spans="2:26" x14ac:dyDescent="0.15">
      <c r="B30" s="167"/>
      <c r="C30" s="169"/>
      <c r="D30" s="85" t="s">
        <v>102</v>
      </c>
      <c r="E30" s="48">
        <f t="shared" si="4"/>
        <v>79</v>
      </c>
      <c r="F30" s="49">
        <v>79</v>
      </c>
      <c r="G30" s="49">
        <v>0</v>
      </c>
      <c r="H30" s="44">
        <f t="shared" si="1"/>
        <v>0</v>
      </c>
      <c r="I30" s="48">
        <f t="shared" si="2"/>
        <v>0</v>
      </c>
      <c r="J30" s="50">
        <v>0</v>
      </c>
      <c r="K30" s="50">
        <v>0</v>
      </c>
      <c r="L30" s="50">
        <v>0</v>
      </c>
      <c r="M30" s="50">
        <v>0</v>
      </c>
      <c r="N30" s="50" t="s">
        <v>126</v>
      </c>
      <c r="O30" s="50">
        <v>0</v>
      </c>
      <c r="P30" s="50">
        <v>0</v>
      </c>
      <c r="Q30" s="51">
        <v>0</v>
      </c>
      <c r="R30" s="79">
        <f t="shared" si="3"/>
        <v>0</v>
      </c>
      <c r="S30" s="50">
        <v>0</v>
      </c>
      <c r="T30" s="50">
        <v>0</v>
      </c>
      <c r="U30" s="50">
        <v>0</v>
      </c>
      <c r="V30" s="50">
        <v>0</v>
      </c>
      <c r="W30" s="50" t="s">
        <v>126</v>
      </c>
      <c r="X30" s="50">
        <v>0</v>
      </c>
      <c r="Y30" s="50">
        <v>0</v>
      </c>
      <c r="Z30" s="51">
        <v>0</v>
      </c>
    </row>
    <row r="31" spans="2:26" x14ac:dyDescent="0.15">
      <c r="B31" s="167"/>
      <c r="C31" s="169"/>
      <c r="D31" s="85" t="s">
        <v>103</v>
      </c>
      <c r="E31" s="48">
        <f t="shared" si="4"/>
        <v>46</v>
      </c>
      <c r="F31" s="49">
        <v>46</v>
      </c>
      <c r="G31" s="49">
        <v>0</v>
      </c>
      <c r="H31" s="44">
        <f t="shared" si="1"/>
        <v>0</v>
      </c>
      <c r="I31" s="48">
        <f t="shared" si="2"/>
        <v>0</v>
      </c>
      <c r="J31" s="50">
        <v>0</v>
      </c>
      <c r="K31" s="50">
        <v>0</v>
      </c>
      <c r="L31" s="50">
        <v>0</v>
      </c>
      <c r="M31" s="50">
        <v>0</v>
      </c>
      <c r="N31" s="50" t="s">
        <v>126</v>
      </c>
      <c r="O31" s="50">
        <v>0</v>
      </c>
      <c r="P31" s="50">
        <v>0</v>
      </c>
      <c r="Q31" s="51">
        <v>0</v>
      </c>
      <c r="R31" s="79">
        <f t="shared" si="3"/>
        <v>0</v>
      </c>
      <c r="S31" s="50">
        <v>0</v>
      </c>
      <c r="T31" s="50">
        <v>0</v>
      </c>
      <c r="U31" s="50">
        <v>0</v>
      </c>
      <c r="V31" s="50">
        <v>0</v>
      </c>
      <c r="W31" s="50" t="s">
        <v>126</v>
      </c>
      <c r="X31" s="50">
        <v>0</v>
      </c>
      <c r="Y31" s="50">
        <v>0</v>
      </c>
      <c r="Z31" s="51">
        <v>0</v>
      </c>
    </row>
    <row r="32" spans="2:26" x14ac:dyDescent="0.15">
      <c r="B32" s="167"/>
      <c r="C32" s="169"/>
      <c r="D32" s="85" t="s">
        <v>104</v>
      </c>
      <c r="E32" s="48">
        <f t="shared" si="4"/>
        <v>211</v>
      </c>
      <c r="F32" s="49">
        <v>211</v>
      </c>
      <c r="G32" s="49">
        <v>0</v>
      </c>
      <c r="H32" s="44">
        <f t="shared" si="1"/>
        <v>0</v>
      </c>
      <c r="I32" s="48">
        <f t="shared" si="2"/>
        <v>0</v>
      </c>
      <c r="J32" s="50">
        <v>0</v>
      </c>
      <c r="K32" s="50">
        <v>0</v>
      </c>
      <c r="L32" s="50">
        <v>0</v>
      </c>
      <c r="M32" s="50">
        <v>0</v>
      </c>
      <c r="N32" s="50" t="s">
        <v>126</v>
      </c>
      <c r="O32" s="50">
        <v>0</v>
      </c>
      <c r="P32" s="50">
        <v>0</v>
      </c>
      <c r="Q32" s="51">
        <v>0</v>
      </c>
      <c r="R32" s="79">
        <f t="shared" si="3"/>
        <v>0</v>
      </c>
      <c r="S32" s="50">
        <v>0</v>
      </c>
      <c r="T32" s="50">
        <v>0</v>
      </c>
      <c r="U32" s="50">
        <v>0</v>
      </c>
      <c r="V32" s="50">
        <v>0</v>
      </c>
      <c r="W32" s="50" t="s">
        <v>126</v>
      </c>
      <c r="X32" s="50">
        <v>0</v>
      </c>
      <c r="Y32" s="50">
        <v>0</v>
      </c>
      <c r="Z32" s="51">
        <v>0</v>
      </c>
    </row>
    <row r="33" spans="2:26" x14ac:dyDescent="0.15">
      <c r="B33" s="167"/>
      <c r="C33" s="169"/>
      <c r="D33" s="85" t="s">
        <v>105</v>
      </c>
      <c r="E33" s="48">
        <f t="shared" si="4"/>
        <v>1</v>
      </c>
      <c r="F33" s="49">
        <v>1</v>
      </c>
      <c r="G33" s="49">
        <v>0</v>
      </c>
      <c r="H33" s="44">
        <f t="shared" si="1"/>
        <v>0</v>
      </c>
      <c r="I33" s="48">
        <f t="shared" si="2"/>
        <v>0</v>
      </c>
      <c r="J33" s="50">
        <v>0</v>
      </c>
      <c r="K33" s="50">
        <v>0</v>
      </c>
      <c r="L33" s="50">
        <v>0</v>
      </c>
      <c r="M33" s="50">
        <v>0</v>
      </c>
      <c r="N33" s="50" t="s">
        <v>126</v>
      </c>
      <c r="O33" s="50">
        <v>0</v>
      </c>
      <c r="P33" s="50">
        <v>0</v>
      </c>
      <c r="Q33" s="51">
        <v>0</v>
      </c>
      <c r="R33" s="79">
        <f t="shared" si="3"/>
        <v>0</v>
      </c>
      <c r="S33" s="50">
        <v>0</v>
      </c>
      <c r="T33" s="50">
        <v>0</v>
      </c>
      <c r="U33" s="50">
        <v>0</v>
      </c>
      <c r="V33" s="50">
        <v>0</v>
      </c>
      <c r="W33" s="50" t="s">
        <v>126</v>
      </c>
      <c r="X33" s="50">
        <v>0</v>
      </c>
      <c r="Y33" s="50">
        <v>0</v>
      </c>
      <c r="Z33" s="51">
        <v>0</v>
      </c>
    </row>
    <row r="34" spans="2:26" x14ac:dyDescent="0.15">
      <c r="B34" s="167"/>
      <c r="C34" s="169"/>
      <c r="D34" s="85" t="s">
        <v>16</v>
      </c>
      <c r="E34" s="48">
        <f t="shared" si="4"/>
        <v>708</v>
      </c>
      <c r="F34" s="49">
        <v>705</v>
      </c>
      <c r="G34" s="49">
        <v>0</v>
      </c>
      <c r="H34" s="44">
        <f t="shared" si="1"/>
        <v>3</v>
      </c>
      <c r="I34" s="48">
        <f t="shared" si="2"/>
        <v>1</v>
      </c>
      <c r="J34" s="50">
        <v>1</v>
      </c>
      <c r="K34" s="50">
        <v>0</v>
      </c>
      <c r="L34" s="50">
        <v>0</v>
      </c>
      <c r="M34" s="50">
        <v>0</v>
      </c>
      <c r="N34" s="50" t="s">
        <v>126</v>
      </c>
      <c r="O34" s="50">
        <v>0</v>
      </c>
      <c r="P34" s="50">
        <v>0</v>
      </c>
      <c r="Q34" s="51">
        <v>0</v>
      </c>
      <c r="R34" s="79">
        <f t="shared" si="3"/>
        <v>2</v>
      </c>
      <c r="S34" s="50">
        <v>1</v>
      </c>
      <c r="T34" s="50">
        <v>1</v>
      </c>
      <c r="U34" s="50">
        <v>0</v>
      </c>
      <c r="V34" s="50">
        <v>0</v>
      </c>
      <c r="W34" s="50" t="s">
        <v>126</v>
      </c>
      <c r="X34" s="50">
        <v>0</v>
      </c>
      <c r="Y34" s="50">
        <v>0</v>
      </c>
      <c r="Z34" s="51">
        <v>0</v>
      </c>
    </row>
    <row r="35" spans="2:26" x14ac:dyDescent="0.15">
      <c r="B35" s="167"/>
      <c r="C35" s="169"/>
      <c r="D35" s="59" t="s">
        <v>17</v>
      </c>
      <c r="E35" s="48">
        <f>SUM(E26:E34)</f>
        <v>1172</v>
      </c>
      <c r="F35" s="49">
        <v>1168</v>
      </c>
      <c r="G35" s="49">
        <v>0</v>
      </c>
      <c r="H35" s="44">
        <f>I35+R35</f>
        <v>4</v>
      </c>
      <c r="I35" s="48">
        <f t="shared" si="2"/>
        <v>2</v>
      </c>
      <c r="J35" s="50">
        <v>1</v>
      </c>
      <c r="K35" s="50">
        <v>0</v>
      </c>
      <c r="L35" s="50">
        <v>0</v>
      </c>
      <c r="M35" s="50">
        <v>1</v>
      </c>
      <c r="N35" s="50" t="s">
        <v>126</v>
      </c>
      <c r="O35" s="50">
        <v>0</v>
      </c>
      <c r="P35" s="50">
        <v>0</v>
      </c>
      <c r="Q35" s="51">
        <v>0</v>
      </c>
      <c r="R35" s="79">
        <f t="shared" si="3"/>
        <v>2</v>
      </c>
      <c r="S35" s="50">
        <v>1</v>
      </c>
      <c r="T35" s="50">
        <v>1</v>
      </c>
      <c r="U35" s="50">
        <v>0</v>
      </c>
      <c r="V35" s="50">
        <v>0</v>
      </c>
      <c r="W35" s="50" t="s">
        <v>126</v>
      </c>
      <c r="X35" s="50">
        <v>0</v>
      </c>
      <c r="Y35" s="50">
        <v>0</v>
      </c>
      <c r="Z35" s="51">
        <v>0</v>
      </c>
    </row>
    <row r="36" spans="2:26" ht="13.5" customHeight="1" x14ac:dyDescent="0.15">
      <c r="B36" s="167"/>
      <c r="C36" s="170" t="s">
        <v>106</v>
      </c>
      <c r="D36" s="85" t="s">
        <v>98</v>
      </c>
      <c r="E36" s="48">
        <f t="shared" ref="E36:E44" si="5">SUM(F36:H36)</f>
        <v>10</v>
      </c>
      <c r="F36" s="49">
        <v>10</v>
      </c>
      <c r="G36" s="49">
        <v>0</v>
      </c>
      <c r="H36" s="44">
        <f t="shared" si="1"/>
        <v>0</v>
      </c>
      <c r="I36" s="48">
        <f t="shared" si="2"/>
        <v>0</v>
      </c>
      <c r="J36" s="50">
        <v>0</v>
      </c>
      <c r="K36" s="50">
        <v>0</v>
      </c>
      <c r="L36" s="50">
        <v>0</v>
      </c>
      <c r="M36" s="50">
        <v>0</v>
      </c>
      <c r="N36" s="50" t="s">
        <v>126</v>
      </c>
      <c r="O36" s="50">
        <v>0</v>
      </c>
      <c r="P36" s="50">
        <v>0</v>
      </c>
      <c r="Q36" s="51">
        <v>0</v>
      </c>
      <c r="R36" s="79">
        <f t="shared" si="3"/>
        <v>0</v>
      </c>
      <c r="S36" s="50">
        <v>0</v>
      </c>
      <c r="T36" s="50">
        <v>0</v>
      </c>
      <c r="U36" s="50">
        <v>0</v>
      </c>
      <c r="V36" s="50">
        <v>0</v>
      </c>
      <c r="W36" s="50" t="s">
        <v>126</v>
      </c>
      <c r="X36" s="50">
        <v>0</v>
      </c>
      <c r="Y36" s="50">
        <v>0</v>
      </c>
      <c r="Z36" s="51">
        <v>0</v>
      </c>
    </row>
    <row r="37" spans="2:26" x14ac:dyDescent="0.15">
      <c r="B37" s="167"/>
      <c r="C37" s="170"/>
      <c r="D37" s="85" t="s">
        <v>99</v>
      </c>
      <c r="E37" s="48">
        <f t="shared" si="5"/>
        <v>0</v>
      </c>
      <c r="F37" s="49">
        <v>0</v>
      </c>
      <c r="G37" s="49">
        <v>0</v>
      </c>
      <c r="H37" s="44">
        <f t="shared" si="1"/>
        <v>0</v>
      </c>
      <c r="I37" s="48">
        <f t="shared" si="2"/>
        <v>0</v>
      </c>
      <c r="J37" s="50">
        <v>0</v>
      </c>
      <c r="K37" s="50">
        <v>0</v>
      </c>
      <c r="L37" s="50">
        <v>0</v>
      </c>
      <c r="M37" s="50">
        <v>0</v>
      </c>
      <c r="N37" s="50" t="s">
        <v>126</v>
      </c>
      <c r="O37" s="50">
        <v>0</v>
      </c>
      <c r="P37" s="50">
        <v>0</v>
      </c>
      <c r="Q37" s="51">
        <v>0</v>
      </c>
      <c r="R37" s="79">
        <f t="shared" si="3"/>
        <v>0</v>
      </c>
      <c r="S37" s="50">
        <v>0</v>
      </c>
      <c r="T37" s="50">
        <v>0</v>
      </c>
      <c r="U37" s="50">
        <v>0</v>
      </c>
      <c r="V37" s="50">
        <v>0</v>
      </c>
      <c r="W37" s="50" t="s">
        <v>126</v>
      </c>
      <c r="X37" s="50">
        <v>0</v>
      </c>
      <c r="Y37" s="50">
        <v>0</v>
      </c>
      <c r="Z37" s="51">
        <v>0</v>
      </c>
    </row>
    <row r="38" spans="2:26" x14ac:dyDescent="0.15">
      <c r="B38" s="167"/>
      <c r="C38" s="170"/>
      <c r="D38" s="85" t="s">
        <v>100</v>
      </c>
      <c r="E38" s="48">
        <f t="shared" si="5"/>
        <v>1</v>
      </c>
      <c r="F38" s="49">
        <v>1</v>
      </c>
      <c r="G38" s="49">
        <v>0</v>
      </c>
      <c r="H38" s="44">
        <f t="shared" si="1"/>
        <v>0</v>
      </c>
      <c r="I38" s="48">
        <f t="shared" si="2"/>
        <v>0</v>
      </c>
      <c r="J38" s="50">
        <v>0</v>
      </c>
      <c r="K38" s="50">
        <v>0</v>
      </c>
      <c r="L38" s="50">
        <v>0</v>
      </c>
      <c r="M38" s="50">
        <v>0</v>
      </c>
      <c r="N38" s="50" t="s">
        <v>126</v>
      </c>
      <c r="O38" s="50">
        <v>0</v>
      </c>
      <c r="P38" s="50">
        <v>0</v>
      </c>
      <c r="Q38" s="51">
        <v>0</v>
      </c>
      <c r="R38" s="79">
        <f t="shared" si="3"/>
        <v>0</v>
      </c>
      <c r="S38" s="50">
        <v>0</v>
      </c>
      <c r="T38" s="50">
        <v>0</v>
      </c>
      <c r="U38" s="50">
        <v>0</v>
      </c>
      <c r="V38" s="50">
        <v>0</v>
      </c>
      <c r="W38" s="50" t="s">
        <v>126</v>
      </c>
      <c r="X38" s="50">
        <v>0</v>
      </c>
      <c r="Y38" s="50">
        <v>0</v>
      </c>
      <c r="Z38" s="51">
        <v>0</v>
      </c>
    </row>
    <row r="39" spans="2:26" x14ac:dyDescent="0.15">
      <c r="B39" s="167"/>
      <c r="C39" s="170"/>
      <c r="D39" s="85" t="s">
        <v>101</v>
      </c>
      <c r="E39" s="48">
        <f t="shared" si="5"/>
        <v>9</v>
      </c>
      <c r="F39" s="49">
        <v>9</v>
      </c>
      <c r="G39" s="49">
        <v>0</v>
      </c>
      <c r="H39" s="44">
        <f t="shared" si="1"/>
        <v>0</v>
      </c>
      <c r="I39" s="48">
        <f t="shared" si="2"/>
        <v>0</v>
      </c>
      <c r="J39" s="50">
        <v>0</v>
      </c>
      <c r="K39" s="50">
        <v>0</v>
      </c>
      <c r="L39" s="50">
        <v>0</v>
      </c>
      <c r="M39" s="50">
        <v>0</v>
      </c>
      <c r="N39" s="50" t="s">
        <v>126</v>
      </c>
      <c r="O39" s="50">
        <v>0</v>
      </c>
      <c r="P39" s="50">
        <v>0</v>
      </c>
      <c r="Q39" s="51">
        <v>0</v>
      </c>
      <c r="R39" s="79">
        <f t="shared" si="3"/>
        <v>0</v>
      </c>
      <c r="S39" s="50">
        <v>0</v>
      </c>
      <c r="T39" s="50">
        <v>0</v>
      </c>
      <c r="U39" s="50">
        <v>0</v>
      </c>
      <c r="V39" s="50">
        <v>0</v>
      </c>
      <c r="W39" s="50" t="s">
        <v>126</v>
      </c>
      <c r="X39" s="50">
        <v>0</v>
      </c>
      <c r="Y39" s="50">
        <v>0</v>
      </c>
      <c r="Z39" s="51">
        <v>0</v>
      </c>
    </row>
    <row r="40" spans="2:26" x14ac:dyDescent="0.15">
      <c r="B40" s="167"/>
      <c r="C40" s="170"/>
      <c r="D40" s="85" t="s">
        <v>102</v>
      </c>
      <c r="E40" s="48">
        <f t="shared" si="5"/>
        <v>44</v>
      </c>
      <c r="F40" s="49">
        <v>43</v>
      </c>
      <c r="G40" s="49">
        <v>0</v>
      </c>
      <c r="H40" s="44">
        <f t="shared" si="1"/>
        <v>1</v>
      </c>
      <c r="I40" s="48">
        <f t="shared" si="2"/>
        <v>0</v>
      </c>
      <c r="J40" s="50">
        <v>0</v>
      </c>
      <c r="K40" s="50">
        <v>0</v>
      </c>
      <c r="L40" s="50">
        <v>0</v>
      </c>
      <c r="M40" s="50">
        <v>0</v>
      </c>
      <c r="N40" s="50" t="s">
        <v>126</v>
      </c>
      <c r="O40" s="50">
        <v>0</v>
      </c>
      <c r="P40" s="50">
        <v>0</v>
      </c>
      <c r="Q40" s="51">
        <v>0</v>
      </c>
      <c r="R40" s="79">
        <f t="shared" si="3"/>
        <v>1</v>
      </c>
      <c r="S40" s="50">
        <v>0</v>
      </c>
      <c r="T40" s="50">
        <v>0</v>
      </c>
      <c r="U40" s="50">
        <v>0</v>
      </c>
      <c r="V40" s="50">
        <v>0</v>
      </c>
      <c r="W40" s="50" t="s">
        <v>126</v>
      </c>
      <c r="X40" s="50">
        <v>0</v>
      </c>
      <c r="Y40" s="50">
        <v>0</v>
      </c>
      <c r="Z40" s="51">
        <v>1</v>
      </c>
    </row>
    <row r="41" spans="2:26" x14ac:dyDescent="0.15">
      <c r="B41" s="167"/>
      <c r="C41" s="170"/>
      <c r="D41" s="85" t="s">
        <v>103</v>
      </c>
      <c r="E41" s="48">
        <f t="shared" si="5"/>
        <v>15</v>
      </c>
      <c r="F41" s="49">
        <v>15</v>
      </c>
      <c r="G41" s="49">
        <v>0</v>
      </c>
      <c r="H41" s="44">
        <f t="shared" si="1"/>
        <v>0</v>
      </c>
      <c r="I41" s="48">
        <f t="shared" si="2"/>
        <v>0</v>
      </c>
      <c r="J41" s="50">
        <v>0</v>
      </c>
      <c r="K41" s="50">
        <v>0</v>
      </c>
      <c r="L41" s="50">
        <v>0</v>
      </c>
      <c r="M41" s="50">
        <v>0</v>
      </c>
      <c r="N41" s="50" t="s">
        <v>126</v>
      </c>
      <c r="O41" s="50">
        <v>0</v>
      </c>
      <c r="P41" s="50">
        <v>0</v>
      </c>
      <c r="Q41" s="51">
        <v>0</v>
      </c>
      <c r="R41" s="79">
        <f t="shared" si="3"/>
        <v>0</v>
      </c>
      <c r="S41" s="50">
        <v>0</v>
      </c>
      <c r="T41" s="50">
        <v>0</v>
      </c>
      <c r="U41" s="50">
        <v>0</v>
      </c>
      <c r="V41" s="50">
        <v>0</v>
      </c>
      <c r="W41" s="50" t="s">
        <v>126</v>
      </c>
      <c r="X41" s="50">
        <v>0</v>
      </c>
      <c r="Y41" s="50">
        <v>0</v>
      </c>
      <c r="Z41" s="51">
        <v>0</v>
      </c>
    </row>
    <row r="42" spans="2:26" x14ac:dyDescent="0.15">
      <c r="B42" s="167"/>
      <c r="C42" s="170"/>
      <c r="D42" s="85" t="s">
        <v>104</v>
      </c>
      <c r="E42" s="48">
        <f t="shared" si="5"/>
        <v>235</v>
      </c>
      <c r="F42" s="49">
        <v>234</v>
      </c>
      <c r="G42" s="49">
        <v>0</v>
      </c>
      <c r="H42" s="44">
        <f t="shared" si="1"/>
        <v>1</v>
      </c>
      <c r="I42" s="48">
        <f t="shared" si="2"/>
        <v>0</v>
      </c>
      <c r="J42" s="50">
        <v>0</v>
      </c>
      <c r="K42" s="50">
        <v>0</v>
      </c>
      <c r="L42" s="50">
        <v>0</v>
      </c>
      <c r="M42" s="50">
        <v>0</v>
      </c>
      <c r="N42" s="50" t="s">
        <v>126</v>
      </c>
      <c r="O42" s="50">
        <v>0</v>
      </c>
      <c r="P42" s="50">
        <v>0</v>
      </c>
      <c r="Q42" s="51">
        <v>0</v>
      </c>
      <c r="R42" s="79">
        <f t="shared" si="3"/>
        <v>1</v>
      </c>
      <c r="S42" s="50">
        <v>0</v>
      </c>
      <c r="T42" s="50">
        <v>0</v>
      </c>
      <c r="U42" s="50">
        <v>0</v>
      </c>
      <c r="V42" s="50">
        <v>1</v>
      </c>
      <c r="W42" s="50" t="s">
        <v>126</v>
      </c>
      <c r="X42" s="50">
        <v>0</v>
      </c>
      <c r="Y42" s="50">
        <v>0</v>
      </c>
      <c r="Z42" s="51">
        <v>0</v>
      </c>
    </row>
    <row r="43" spans="2:26" x14ac:dyDescent="0.15">
      <c r="B43" s="167"/>
      <c r="C43" s="170"/>
      <c r="D43" s="85" t="s">
        <v>105</v>
      </c>
      <c r="E43" s="48">
        <f t="shared" si="5"/>
        <v>0</v>
      </c>
      <c r="F43" s="49">
        <v>0</v>
      </c>
      <c r="G43" s="49">
        <v>0</v>
      </c>
      <c r="H43" s="44">
        <f t="shared" si="1"/>
        <v>0</v>
      </c>
      <c r="I43" s="48">
        <f t="shared" si="2"/>
        <v>0</v>
      </c>
      <c r="J43" s="50">
        <v>0</v>
      </c>
      <c r="K43" s="50">
        <v>0</v>
      </c>
      <c r="L43" s="50">
        <v>0</v>
      </c>
      <c r="M43" s="50">
        <v>0</v>
      </c>
      <c r="N43" s="50" t="s">
        <v>126</v>
      </c>
      <c r="O43" s="50">
        <v>0</v>
      </c>
      <c r="P43" s="50">
        <v>0</v>
      </c>
      <c r="Q43" s="51">
        <v>0</v>
      </c>
      <c r="R43" s="79">
        <f t="shared" si="3"/>
        <v>0</v>
      </c>
      <c r="S43" s="50">
        <v>0</v>
      </c>
      <c r="T43" s="50">
        <v>0</v>
      </c>
      <c r="U43" s="50">
        <v>0</v>
      </c>
      <c r="V43" s="50">
        <v>0</v>
      </c>
      <c r="W43" s="50" t="s">
        <v>126</v>
      </c>
      <c r="X43" s="50">
        <v>0</v>
      </c>
      <c r="Y43" s="50">
        <v>0</v>
      </c>
      <c r="Z43" s="51">
        <v>0</v>
      </c>
    </row>
    <row r="44" spans="2:26" x14ac:dyDescent="0.15">
      <c r="B44" s="167"/>
      <c r="C44" s="170"/>
      <c r="D44" s="85" t="s">
        <v>16</v>
      </c>
      <c r="E44" s="48">
        <f t="shared" si="5"/>
        <v>513</v>
      </c>
      <c r="F44" s="49">
        <v>513</v>
      </c>
      <c r="G44" s="49">
        <v>0</v>
      </c>
      <c r="H44" s="44">
        <f t="shared" si="1"/>
        <v>0</v>
      </c>
      <c r="I44" s="48">
        <f t="shared" si="2"/>
        <v>0</v>
      </c>
      <c r="J44" s="50">
        <v>0</v>
      </c>
      <c r="K44" s="50">
        <v>0</v>
      </c>
      <c r="L44" s="50">
        <v>0</v>
      </c>
      <c r="M44" s="50">
        <v>0</v>
      </c>
      <c r="N44" s="50" t="s">
        <v>126</v>
      </c>
      <c r="O44" s="50">
        <v>0</v>
      </c>
      <c r="P44" s="50">
        <v>0</v>
      </c>
      <c r="Q44" s="51">
        <v>0</v>
      </c>
      <c r="R44" s="79">
        <f t="shared" si="3"/>
        <v>0</v>
      </c>
      <c r="S44" s="50">
        <v>0</v>
      </c>
      <c r="T44" s="50">
        <v>0</v>
      </c>
      <c r="U44" s="50">
        <v>0</v>
      </c>
      <c r="V44" s="50">
        <v>0</v>
      </c>
      <c r="W44" s="50" t="s">
        <v>126</v>
      </c>
      <c r="X44" s="50">
        <v>0</v>
      </c>
      <c r="Y44" s="50">
        <v>0</v>
      </c>
      <c r="Z44" s="51">
        <v>0</v>
      </c>
    </row>
    <row r="45" spans="2:26" x14ac:dyDescent="0.15">
      <c r="B45" s="167"/>
      <c r="C45" s="170"/>
      <c r="D45" s="59" t="s">
        <v>17</v>
      </c>
      <c r="E45" s="48">
        <f>SUM(E36:E44)</f>
        <v>827</v>
      </c>
      <c r="F45" s="48">
        <f>SUM(F36:F44)</f>
        <v>825</v>
      </c>
      <c r="G45" s="49">
        <v>0</v>
      </c>
      <c r="H45" s="49">
        <f t="shared" si="1"/>
        <v>2</v>
      </c>
      <c r="I45" s="82">
        <f t="shared" si="2"/>
        <v>0</v>
      </c>
      <c r="J45" s="81">
        <v>0</v>
      </c>
      <c r="K45" s="81">
        <v>0</v>
      </c>
      <c r="L45" s="81">
        <v>0</v>
      </c>
      <c r="M45" s="81">
        <v>0</v>
      </c>
      <c r="N45" s="81" t="s">
        <v>126</v>
      </c>
      <c r="O45" s="81">
        <v>0</v>
      </c>
      <c r="P45" s="81">
        <v>0</v>
      </c>
      <c r="Q45" s="51">
        <v>0</v>
      </c>
      <c r="R45" s="82">
        <f t="shared" si="3"/>
        <v>2</v>
      </c>
      <c r="S45" s="81">
        <v>0</v>
      </c>
      <c r="T45" s="81">
        <v>0</v>
      </c>
      <c r="U45" s="81">
        <v>0</v>
      </c>
      <c r="V45" s="81">
        <v>1</v>
      </c>
      <c r="W45" s="81" t="s">
        <v>126</v>
      </c>
      <c r="X45" s="81">
        <v>0</v>
      </c>
      <c r="Y45" s="81">
        <v>0</v>
      </c>
      <c r="Z45" s="51">
        <v>1</v>
      </c>
    </row>
    <row r="46" spans="2:26" ht="14.25" thickBot="1" x14ac:dyDescent="0.2">
      <c r="B46" s="175"/>
      <c r="C46" s="154" t="s">
        <v>109</v>
      </c>
      <c r="D46" s="155"/>
      <c r="E46" s="53">
        <f>E20+E21+E22+E23+E24+E25+E35+E45</f>
        <v>3767</v>
      </c>
      <c r="F46" s="53">
        <f>F20+F21+F22+F23+F24+F25+F35+F45</f>
        <v>3757</v>
      </c>
      <c r="G46" s="53">
        <v>0</v>
      </c>
      <c r="H46" s="53">
        <f>I46+R46</f>
        <v>10</v>
      </c>
      <c r="I46" s="78">
        <f>SUM(J46:Q46)</f>
        <v>4</v>
      </c>
      <c r="J46" s="83">
        <f>J20+J21+J22+J23+J24+J25+J35+J45</f>
        <v>1</v>
      </c>
      <c r="K46" s="83">
        <f>K20+K21+K22+K23+K24+K25+K35+K45</f>
        <v>2</v>
      </c>
      <c r="L46" s="83">
        <f>L20+L21+L22+L23+L24+L25+L35+L45</f>
        <v>0</v>
      </c>
      <c r="M46" s="83">
        <f>M20+M21+M22+M23+M24+M25+M35+M45</f>
        <v>1</v>
      </c>
      <c r="N46" s="83" t="s">
        <v>126</v>
      </c>
      <c r="O46" s="83">
        <f>O20+O21+O22+O23+O24+O25+O35+O45</f>
        <v>0</v>
      </c>
      <c r="P46" s="83">
        <f>P20+P21+P22+P23+P24+P25+P35+P45</f>
        <v>0</v>
      </c>
      <c r="Q46" s="55">
        <f>Q20+Q21+Q22+Q23+Q24+Q25+Q35+Q45</f>
        <v>0</v>
      </c>
      <c r="R46" s="84">
        <f>SUM(S46:Z46)</f>
        <v>6</v>
      </c>
      <c r="S46" s="83">
        <f>S20+S21+S22+S23+S24+S25+S35+S45</f>
        <v>2</v>
      </c>
      <c r="T46" s="83">
        <f>T20+T21+T22+T23+T24+T25+T35+T45</f>
        <v>1</v>
      </c>
      <c r="U46" s="83">
        <f>U20+U21+U22+U23+U24+U25+U35+U45</f>
        <v>0</v>
      </c>
      <c r="V46" s="83">
        <f>V20+V21+V22+V23+V24+V25+V35+V45</f>
        <v>1</v>
      </c>
      <c r="W46" s="83" t="s">
        <v>126</v>
      </c>
      <c r="X46" s="83">
        <f>X20+X21+X22+X23+X24+X25+X35+X45</f>
        <v>0</v>
      </c>
      <c r="Y46" s="83">
        <f>Y20+Y21+Y22+Y23+Y24+Y25+Y35+Y45</f>
        <v>1</v>
      </c>
      <c r="Z46" s="55">
        <f>Z20+Z21+Z22+Z23+Z24+Z25+Z35+Z45</f>
        <v>1</v>
      </c>
    </row>
    <row r="47" spans="2:26" ht="14.25" thickBot="1" x14ac:dyDescent="0.2">
      <c r="B47" s="163" t="s">
        <v>108</v>
      </c>
      <c r="C47" s="164"/>
      <c r="D47" s="165"/>
      <c r="E47" s="61">
        <f>SUM(F47:H47)</f>
        <v>40102</v>
      </c>
      <c r="F47" s="60">
        <f>F19+F46</f>
        <v>39712</v>
      </c>
      <c r="G47" s="60">
        <f t="shared" ref="G47" si="6">G19+G46</f>
        <v>13</v>
      </c>
      <c r="H47" s="60">
        <f>I47+R47</f>
        <v>377</v>
      </c>
      <c r="I47" s="61">
        <f>SUM(J47:Q47)</f>
        <v>192</v>
      </c>
      <c r="J47" s="62">
        <f>J46+J19</f>
        <v>71</v>
      </c>
      <c r="K47" s="62">
        <f>K46+K19</f>
        <v>7</v>
      </c>
      <c r="L47" s="62">
        <v>0</v>
      </c>
      <c r="M47" s="62">
        <f>M46+M19</f>
        <v>88</v>
      </c>
      <c r="N47" s="62" t="s">
        <v>126</v>
      </c>
      <c r="O47" s="62">
        <v>0</v>
      </c>
      <c r="P47" s="62">
        <f>P46+P19</f>
        <v>20</v>
      </c>
      <c r="Q47" s="63">
        <f>Q46+Q19</f>
        <v>6</v>
      </c>
      <c r="R47" s="91">
        <f>SUM(S47:Z47)</f>
        <v>185</v>
      </c>
      <c r="S47" s="93">
        <f>S46+S19</f>
        <v>98</v>
      </c>
      <c r="T47" s="93">
        <f>T46+T19</f>
        <v>4</v>
      </c>
      <c r="U47" s="93">
        <f>U46+U19</f>
        <v>0</v>
      </c>
      <c r="V47" s="93">
        <f>V46+V19</f>
        <v>55</v>
      </c>
      <c r="W47" s="93" t="s">
        <v>126</v>
      </c>
      <c r="X47" s="93">
        <f>X46+X19</f>
        <v>1</v>
      </c>
      <c r="Y47" s="93">
        <f>Y46+Y19</f>
        <v>13</v>
      </c>
      <c r="Z47" s="94">
        <f>Z46+Z19</f>
        <v>14</v>
      </c>
    </row>
    <row r="48" spans="2:26" x14ac:dyDescent="0.15">
      <c r="Z48" s="101"/>
    </row>
  </sheetData>
  <mergeCells count="35">
    <mergeCell ref="I2:Z2"/>
    <mergeCell ref="I3:Q3"/>
    <mergeCell ref="R3:Z3"/>
    <mergeCell ref="B2:D4"/>
    <mergeCell ref="E2:E4"/>
    <mergeCell ref="F2:F4"/>
    <mergeCell ref="G2:G4"/>
    <mergeCell ref="H2:H4"/>
    <mergeCell ref="C19:D19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47:D47"/>
    <mergeCell ref="B20:B46"/>
    <mergeCell ref="C20:D20"/>
    <mergeCell ref="C21:D21"/>
    <mergeCell ref="C22:D22"/>
    <mergeCell ref="C23:D23"/>
    <mergeCell ref="C24:D24"/>
    <mergeCell ref="C25:D25"/>
    <mergeCell ref="C26:C35"/>
    <mergeCell ref="C36:C45"/>
    <mergeCell ref="C46:D46"/>
  </mergeCells>
  <phoneticPr fontId="1"/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9-1</vt:lpstr>
      <vt:lpstr>9-2</vt:lpstr>
      <vt:lpstr>9-3</vt:lpstr>
      <vt:lpstr>9-4</vt:lpstr>
      <vt:lpstr>9-5</vt:lpstr>
      <vt:lpstr>9-6</vt:lpstr>
      <vt:lpstr>9-7</vt:lpstr>
      <vt:lpstr>'9-3'!Print_Area</vt:lpstr>
      <vt:lpstr>'9-5'!Print_Area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2016-11-04T01:50:02Z</dcterms:modified>
</cp:coreProperties>
</file>