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9200" windowHeight="12045"/>
  </bookViews>
  <sheets>
    <sheet name="11-1(1)" sheetId="1" r:id="rId1"/>
    <sheet name="11-1(2)" sheetId="7" r:id="rId2"/>
    <sheet name="11-2(1)" sheetId="6" r:id="rId3"/>
    <sheet name="11-2(2)" sheetId="8" r:id="rId4"/>
    <sheet name="11-3(1)" sheetId="5" r:id="rId5"/>
    <sheet name="11-3(2)" sheetId="9" r:id="rId6"/>
    <sheet name="11-4(1)" sheetId="4" r:id="rId7"/>
    <sheet name="11-4(2)" sheetId="10" r:id="rId8"/>
  </sheets>
  <definedNames>
    <definedName name="_xlnm.Print_Area" localSheetId="0">'11-1(1)'!$A$1:$AF$61</definedName>
    <definedName name="_xlnm.Print_Area" localSheetId="1">'11-1(2)'!$A$1:$AF$42</definedName>
    <definedName name="_xlnm.Print_Area" localSheetId="2">'11-2(1)'!$A$1:$AF$61</definedName>
    <definedName name="_xlnm.Print_Area" localSheetId="3">'11-2(2)'!$A$1:$AF$42</definedName>
  </definedNames>
  <calcPr calcId="145621"/>
</workbook>
</file>

<file path=xl/calcChain.xml><?xml version="1.0" encoding="utf-8"?>
<calcChain xmlns="http://schemas.openxmlformats.org/spreadsheetml/2006/main">
  <c r="AF9" i="9" l="1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8" i="9"/>
  <c r="AF7" i="9"/>
  <c r="AF6" i="9"/>
  <c r="AF5" i="9"/>
  <c r="AF4" i="9"/>
  <c r="AD42" i="9"/>
  <c r="AC42" i="9"/>
  <c r="AB42" i="9"/>
  <c r="AA42" i="9"/>
  <c r="Z42" i="9"/>
  <c r="Y42" i="9"/>
  <c r="X42" i="9"/>
  <c r="W42" i="9"/>
  <c r="AE42" i="9" s="1"/>
  <c r="AD41" i="9"/>
  <c r="AC41" i="9"/>
  <c r="AB41" i="9"/>
  <c r="AA41" i="9"/>
  <c r="Z41" i="9"/>
  <c r="Y41" i="9"/>
  <c r="X41" i="9"/>
  <c r="W41" i="9"/>
  <c r="AE41" i="9" s="1"/>
  <c r="AD30" i="9"/>
  <c r="AC30" i="9"/>
  <c r="AB30" i="9"/>
  <c r="AA30" i="9"/>
  <c r="Z30" i="9"/>
  <c r="Y30" i="9"/>
  <c r="X30" i="9"/>
  <c r="W30" i="9"/>
  <c r="AE30" i="9" s="1"/>
  <c r="AD19" i="9"/>
  <c r="AC19" i="9"/>
  <c r="AB19" i="9"/>
  <c r="AA19" i="9"/>
  <c r="Z19" i="9"/>
  <c r="Y19" i="9"/>
  <c r="X19" i="9"/>
  <c r="W19" i="9"/>
  <c r="AE19" i="9" s="1"/>
  <c r="AE9" i="9"/>
  <c r="AE10" i="9"/>
  <c r="AE11" i="9"/>
  <c r="AE12" i="9"/>
  <c r="AE13" i="9"/>
  <c r="AE14" i="9"/>
  <c r="AE15" i="9"/>
  <c r="AE16" i="9"/>
  <c r="AE17" i="9"/>
  <c r="AE18" i="9"/>
  <c r="AE20" i="9"/>
  <c r="AE21" i="9"/>
  <c r="AE22" i="9"/>
  <c r="AE23" i="9"/>
  <c r="AE24" i="9"/>
  <c r="AE25" i="9"/>
  <c r="AE26" i="9"/>
  <c r="AE27" i="9"/>
  <c r="AE28" i="9"/>
  <c r="AE29" i="9"/>
  <c r="AE31" i="9"/>
  <c r="AE32" i="9"/>
  <c r="AE33" i="9"/>
  <c r="AE34" i="9"/>
  <c r="AE35" i="9"/>
  <c r="AE36" i="9"/>
  <c r="AE37" i="9"/>
  <c r="AE38" i="9"/>
  <c r="AE39" i="9"/>
  <c r="AE40" i="9"/>
  <c r="AE8" i="9"/>
  <c r="AE7" i="9"/>
  <c r="AE6" i="9"/>
  <c r="AE5" i="9"/>
  <c r="AE4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D42" i="9"/>
  <c r="F41" i="9"/>
  <c r="G41" i="9"/>
  <c r="H41" i="9"/>
  <c r="I41" i="9"/>
  <c r="J41" i="9"/>
  <c r="K41" i="9"/>
  <c r="L41" i="9"/>
  <c r="M41" i="9"/>
  <c r="N41" i="9"/>
  <c r="O41" i="9"/>
  <c r="P41" i="9"/>
  <c r="Q41" i="9"/>
  <c r="E41" i="9"/>
  <c r="D41" i="9"/>
  <c r="R41" i="9" s="1"/>
  <c r="F30" i="9"/>
  <c r="G30" i="9"/>
  <c r="R30" i="9" s="1"/>
  <c r="H30" i="9"/>
  <c r="I30" i="9"/>
  <c r="J30" i="9"/>
  <c r="K30" i="9"/>
  <c r="L30" i="9"/>
  <c r="M30" i="9"/>
  <c r="N30" i="9"/>
  <c r="O30" i="9"/>
  <c r="P30" i="9"/>
  <c r="Q30" i="9"/>
  <c r="E30" i="9"/>
  <c r="D30" i="9"/>
  <c r="F19" i="9"/>
  <c r="G19" i="9"/>
  <c r="H19" i="9"/>
  <c r="I19" i="9"/>
  <c r="J19" i="9"/>
  <c r="K19" i="9"/>
  <c r="L19" i="9"/>
  <c r="M19" i="9"/>
  <c r="N19" i="9"/>
  <c r="O19" i="9"/>
  <c r="P19" i="9"/>
  <c r="Q19" i="9"/>
  <c r="E19" i="9"/>
  <c r="D19" i="9"/>
  <c r="R8" i="9"/>
  <c r="R9" i="9"/>
  <c r="R10" i="9"/>
  <c r="R11" i="9"/>
  <c r="R12" i="9"/>
  <c r="R13" i="9"/>
  <c r="R14" i="9"/>
  <c r="R15" i="9"/>
  <c r="R16" i="9"/>
  <c r="R17" i="9"/>
  <c r="R18" i="9"/>
  <c r="R19" i="9"/>
  <c r="R42" i="9" s="1"/>
  <c r="R20" i="9"/>
  <c r="R21" i="9"/>
  <c r="R22" i="9"/>
  <c r="R23" i="9"/>
  <c r="R24" i="9"/>
  <c r="R25" i="9"/>
  <c r="R26" i="9"/>
  <c r="R27" i="9"/>
  <c r="R28" i="9"/>
  <c r="R29" i="9"/>
  <c r="R31" i="9"/>
  <c r="R32" i="9"/>
  <c r="R33" i="9"/>
  <c r="R34" i="9"/>
  <c r="R35" i="9"/>
  <c r="R36" i="9"/>
  <c r="R37" i="9"/>
  <c r="R38" i="9"/>
  <c r="R39" i="9"/>
  <c r="R40" i="9"/>
  <c r="R7" i="9"/>
  <c r="R6" i="9"/>
  <c r="R5" i="9"/>
  <c r="R4" i="9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1" i="5"/>
  <c r="AF22" i="5"/>
  <c r="AF23" i="5"/>
  <c r="AF24" i="5"/>
  <c r="AF25" i="5"/>
  <c r="AF28" i="5"/>
  <c r="AF29" i="5"/>
  <c r="AF30" i="5"/>
  <c r="AF31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5" i="5"/>
  <c r="AF4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F26" i="5" s="1"/>
  <c r="AE27" i="5"/>
  <c r="AE28" i="5"/>
  <c r="AE29" i="5"/>
  <c r="AE30" i="5"/>
  <c r="AE31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" i="5"/>
  <c r="AE5" i="5"/>
  <c r="AE4" i="5"/>
  <c r="X60" i="5"/>
  <c r="Y60" i="5"/>
  <c r="Z60" i="5"/>
  <c r="AA60" i="5"/>
  <c r="AB60" i="5"/>
  <c r="AC60" i="5"/>
  <c r="AD60" i="5"/>
  <c r="W60" i="5"/>
  <c r="AD54" i="5"/>
  <c r="AC54" i="5"/>
  <c r="AB54" i="5"/>
  <c r="AA54" i="5"/>
  <c r="Z54" i="5"/>
  <c r="Y54" i="5"/>
  <c r="X54" i="5"/>
  <c r="W54" i="5"/>
  <c r="AD43" i="5"/>
  <c r="AD61" i="5" s="1"/>
  <c r="AC43" i="5"/>
  <c r="AB43" i="5"/>
  <c r="AA43" i="5"/>
  <c r="Z43" i="5"/>
  <c r="Y43" i="5"/>
  <c r="X43" i="5"/>
  <c r="W43" i="5"/>
  <c r="AD32" i="5"/>
  <c r="AC32" i="5"/>
  <c r="AE32" i="5" s="1"/>
  <c r="AB32" i="5"/>
  <c r="AA32" i="5"/>
  <c r="Z32" i="5"/>
  <c r="Y32" i="5"/>
  <c r="X32" i="5"/>
  <c r="W32" i="5"/>
  <c r="AD17" i="5"/>
  <c r="AC17" i="5"/>
  <c r="AB17" i="5"/>
  <c r="AA17" i="5"/>
  <c r="Z17" i="5"/>
  <c r="Y17" i="5"/>
  <c r="X17" i="5"/>
  <c r="W17" i="5"/>
  <c r="AD9" i="5"/>
  <c r="AC9" i="5"/>
  <c r="AC61" i="5" s="1"/>
  <c r="AE61" i="5" s="1"/>
  <c r="AB9" i="5"/>
  <c r="AA9" i="5"/>
  <c r="AA61" i="5" s="1"/>
  <c r="Z9" i="5"/>
  <c r="Y9" i="5"/>
  <c r="Y61" i="5" s="1"/>
  <c r="X9" i="5"/>
  <c r="W9" i="5"/>
  <c r="W61" i="5" s="1"/>
  <c r="Z61" i="5"/>
  <c r="F61" i="5"/>
  <c r="G61" i="5"/>
  <c r="H61" i="5"/>
  <c r="I61" i="5"/>
  <c r="J61" i="5"/>
  <c r="K61" i="5"/>
  <c r="L61" i="5"/>
  <c r="M61" i="5"/>
  <c r="N61" i="5"/>
  <c r="O61" i="5"/>
  <c r="P61" i="5"/>
  <c r="Q61" i="5"/>
  <c r="D61" i="5"/>
  <c r="F60" i="5"/>
  <c r="G60" i="5"/>
  <c r="H60" i="5"/>
  <c r="I60" i="5"/>
  <c r="J60" i="5"/>
  <c r="K60" i="5"/>
  <c r="L60" i="5"/>
  <c r="M60" i="5"/>
  <c r="N60" i="5"/>
  <c r="O60" i="5"/>
  <c r="P60" i="5"/>
  <c r="Q60" i="5"/>
  <c r="E60" i="5"/>
  <c r="D60" i="5"/>
  <c r="F54" i="5"/>
  <c r="G54" i="5"/>
  <c r="H54" i="5"/>
  <c r="I54" i="5"/>
  <c r="J54" i="5"/>
  <c r="K54" i="5"/>
  <c r="L54" i="5"/>
  <c r="M54" i="5"/>
  <c r="N54" i="5"/>
  <c r="O54" i="5"/>
  <c r="P54" i="5"/>
  <c r="Q54" i="5"/>
  <c r="E54" i="5"/>
  <c r="D54" i="5"/>
  <c r="F43" i="5"/>
  <c r="G43" i="5"/>
  <c r="H43" i="5"/>
  <c r="I43" i="5"/>
  <c r="J43" i="5"/>
  <c r="K43" i="5"/>
  <c r="L43" i="5"/>
  <c r="M43" i="5"/>
  <c r="N43" i="5"/>
  <c r="O43" i="5"/>
  <c r="P43" i="5"/>
  <c r="Q43" i="5"/>
  <c r="E43" i="5"/>
  <c r="D43" i="5"/>
  <c r="F32" i="5"/>
  <c r="G32" i="5"/>
  <c r="H32" i="5"/>
  <c r="I32" i="5"/>
  <c r="J32" i="5"/>
  <c r="K32" i="5"/>
  <c r="L32" i="5"/>
  <c r="M32" i="5"/>
  <c r="N32" i="5"/>
  <c r="O32" i="5"/>
  <c r="P32" i="5"/>
  <c r="Q32" i="5"/>
  <c r="E32" i="5"/>
  <c r="E61" i="5" s="1"/>
  <c r="D32" i="5"/>
  <c r="F17" i="5"/>
  <c r="G17" i="5"/>
  <c r="H17" i="5"/>
  <c r="I17" i="5"/>
  <c r="J17" i="5"/>
  <c r="K17" i="5"/>
  <c r="L17" i="5"/>
  <c r="M17" i="5"/>
  <c r="N17" i="5"/>
  <c r="O17" i="5"/>
  <c r="P17" i="5"/>
  <c r="Q17" i="5"/>
  <c r="E17" i="5"/>
  <c r="F9" i="5"/>
  <c r="G9" i="5"/>
  <c r="H9" i="5"/>
  <c r="I9" i="5"/>
  <c r="J9" i="5"/>
  <c r="K9" i="5"/>
  <c r="L9" i="5"/>
  <c r="M9" i="5"/>
  <c r="N9" i="5"/>
  <c r="O9" i="5"/>
  <c r="P9" i="5"/>
  <c r="Q9" i="5"/>
  <c r="E9" i="5"/>
  <c r="D9" i="5"/>
  <c r="D17" i="5"/>
  <c r="R7" i="5"/>
  <c r="R8" i="5"/>
  <c r="R10" i="5"/>
  <c r="R11" i="5"/>
  <c r="R12" i="5"/>
  <c r="R13" i="5"/>
  <c r="R14" i="5"/>
  <c r="R15" i="5"/>
  <c r="R16" i="5"/>
  <c r="R17" i="5"/>
  <c r="R18" i="5"/>
  <c r="R19" i="5"/>
  <c r="R20" i="5"/>
  <c r="AF20" i="5" s="1"/>
  <c r="R21" i="5"/>
  <c r="R22" i="5"/>
  <c r="R23" i="5"/>
  <c r="R24" i="5"/>
  <c r="R25" i="5"/>
  <c r="R26" i="5"/>
  <c r="R27" i="5"/>
  <c r="AF27" i="5" s="1"/>
  <c r="R28" i="5"/>
  <c r="R29" i="5"/>
  <c r="R30" i="5"/>
  <c r="R31" i="5"/>
  <c r="R33" i="5"/>
  <c r="R34" i="5"/>
  <c r="R35" i="5"/>
  <c r="R36" i="5"/>
  <c r="R37" i="5"/>
  <c r="R38" i="5"/>
  <c r="R39" i="5"/>
  <c r="R40" i="5"/>
  <c r="R41" i="5"/>
  <c r="R42" i="5"/>
  <c r="R44" i="5"/>
  <c r="R45" i="5"/>
  <c r="R46" i="5"/>
  <c r="R47" i="5"/>
  <c r="R48" i="5"/>
  <c r="R49" i="5"/>
  <c r="R50" i="5"/>
  <c r="R51" i="5"/>
  <c r="R52" i="5"/>
  <c r="R53" i="5"/>
  <c r="R55" i="5"/>
  <c r="R56" i="5"/>
  <c r="R57" i="5"/>
  <c r="R58" i="5"/>
  <c r="R59" i="5"/>
  <c r="R60" i="5"/>
  <c r="R6" i="5"/>
  <c r="R5" i="5"/>
  <c r="R4" i="5"/>
  <c r="AF5" i="8"/>
  <c r="AF9" i="8"/>
  <c r="AF11" i="8"/>
  <c r="AF14" i="8"/>
  <c r="AF15" i="8"/>
  <c r="AF16" i="8"/>
  <c r="AF17" i="8"/>
  <c r="AF18" i="8"/>
  <c r="AF20" i="8"/>
  <c r="AF22" i="8"/>
  <c r="AF23" i="8"/>
  <c r="AF24" i="8"/>
  <c r="AF25" i="8"/>
  <c r="AF26" i="8"/>
  <c r="AF27" i="8"/>
  <c r="AF28" i="8"/>
  <c r="AF29" i="8"/>
  <c r="AF31" i="8"/>
  <c r="AF32" i="8"/>
  <c r="AF33" i="8"/>
  <c r="AF34" i="8"/>
  <c r="AF35" i="8"/>
  <c r="AF36" i="8"/>
  <c r="AF37" i="8"/>
  <c r="AF38" i="8"/>
  <c r="AF39" i="8"/>
  <c r="AF40" i="8"/>
  <c r="AF41" i="8"/>
  <c r="AF4" i="8"/>
  <c r="X42" i="8"/>
  <c r="Y42" i="8"/>
  <c r="Z42" i="8"/>
  <c r="AA42" i="8"/>
  <c r="AB42" i="8"/>
  <c r="AD42" i="8"/>
  <c r="W42" i="8"/>
  <c r="X41" i="8"/>
  <c r="Y41" i="8"/>
  <c r="Z41" i="8"/>
  <c r="AA41" i="8"/>
  <c r="AB41" i="8"/>
  <c r="AC41" i="8"/>
  <c r="AD41" i="8"/>
  <c r="W41" i="8"/>
  <c r="X30" i="8"/>
  <c r="Y30" i="8"/>
  <c r="Z30" i="8"/>
  <c r="AA30" i="8"/>
  <c r="AB30" i="8"/>
  <c r="AC30" i="8"/>
  <c r="AC42" i="8" s="1"/>
  <c r="AD30" i="8"/>
  <c r="W30" i="8"/>
  <c r="X19" i="8"/>
  <c r="Y19" i="8"/>
  <c r="Z19" i="8"/>
  <c r="AA19" i="8"/>
  <c r="AB19" i="8"/>
  <c r="AC19" i="8"/>
  <c r="AD19" i="8"/>
  <c r="W19" i="8"/>
  <c r="AE8" i="8"/>
  <c r="AE9" i="8"/>
  <c r="AE10" i="8"/>
  <c r="AF10" i="8" s="1"/>
  <c r="AE11" i="8"/>
  <c r="AE12" i="8"/>
  <c r="AE13" i="8"/>
  <c r="AE14" i="8"/>
  <c r="AE15" i="8"/>
  <c r="AE16" i="8"/>
  <c r="AE17" i="8"/>
  <c r="AE18" i="8"/>
  <c r="AE20" i="8"/>
  <c r="AE21" i="8"/>
  <c r="AF21" i="8" s="1"/>
  <c r="AE22" i="8"/>
  <c r="AE23" i="8"/>
  <c r="AE24" i="8"/>
  <c r="AE25" i="8"/>
  <c r="AE26" i="8"/>
  <c r="AE27" i="8"/>
  <c r="AE28" i="8"/>
  <c r="AE29" i="8"/>
  <c r="AE31" i="8"/>
  <c r="AE32" i="8"/>
  <c r="AE33" i="8"/>
  <c r="AE34" i="8"/>
  <c r="AE35" i="8"/>
  <c r="AE36" i="8"/>
  <c r="AE37" i="8"/>
  <c r="AE38" i="8"/>
  <c r="AE39" i="8"/>
  <c r="AE40" i="8"/>
  <c r="AE41" i="8"/>
  <c r="AE7" i="8"/>
  <c r="AE6" i="8"/>
  <c r="AE5" i="8"/>
  <c r="AE4" i="8"/>
  <c r="H42" i="8"/>
  <c r="I42" i="8"/>
  <c r="J42" i="8"/>
  <c r="K42" i="8"/>
  <c r="L42" i="8"/>
  <c r="M42" i="8"/>
  <c r="N42" i="8"/>
  <c r="O42" i="8"/>
  <c r="P42" i="8"/>
  <c r="Q42" i="8"/>
  <c r="F41" i="8"/>
  <c r="G41" i="8"/>
  <c r="R41" i="8" s="1"/>
  <c r="H41" i="8"/>
  <c r="I41" i="8"/>
  <c r="J41" i="8"/>
  <c r="K41" i="8"/>
  <c r="L41" i="8"/>
  <c r="M41" i="8"/>
  <c r="N41" i="8"/>
  <c r="O41" i="8"/>
  <c r="P41" i="8"/>
  <c r="Q41" i="8"/>
  <c r="E41" i="8"/>
  <c r="D41" i="8"/>
  <c r="F30" i="8"/>
  <c r="G30" i="8"/>
  <c r="R30" i="8" s="1"/>
  <c r="H30" i="8"/>
  <c r="I30" i="8"/>
  <c r="J30" i="8"/>
  <c r="K30" i="8"/>
  <c r="L30" i="8"/>
  <c r="M30" i="8"/>
  <c r="N30" i="8"/>
  <c r="O30" i="8"/>
  <c r="P30" i="8"/>
  <c r="Q30" i="8"/>
  <c r="E30" i="8"/>
  <c r="D30" i="8"/>
  <c r="F19" i="8"/>
  <c r="F42" i="8" s="1"/>
  <c r="G19" i="8"/>
  <c r="G42" i="8" s="1"/>
  <c r="H19" i="8"/>
  <c r="I19" i="8"/>
  <c r="J19" i="8"/>
  <c r="K19" i="8"/>
  <c r="L19" i="8"/>
  <c r="M19" i="8"/>
  <c r="N19" i="8"/>
  <c r="O19" i="8"/>
  <c r="P19" i="8"/>
  <c r="Q19" i="8"/>
  <c r="E19" i="8"/>
  <c r="E42" i="8" s="1"/>
  <c r="D19" i="8"/>
  <c r="D42" i="8" s="1"/>
  <c r="R9" i="8"/>
  <c r="R10" i="8"/>
  <c r="R11" i="8"/>
  <c r="R12" i="8"/>
  <c r="AF12" i="8" s="1"/>
  <c r="R13" i="8"/>
  <c r="AF13" i="8" s="1"/>
  <c r="R14" i="8"/>
  <c r="R15" i="8"/>
  <c r="R16" i="8"/>
  <c r="R17" i="8"/>
  <c r="R18" i="8"/>
  <c r="R20" i="8"/>
  <c r="R21" i="8"/>
  <c r="R22" i="8"/>
  <c r="R23" i="8"/>
  <c r="R24" i="8"/>
  <c r="R25" i="8"/>
  <c r="R26" i="8"/>
  <c r="R27" i="8"/>
  <c r="R28" i="8"/>
  <c r="R29" i="8"/>
  <c r="R31" i="8"/>
  <c r="R32" i="8"/>
  <c r="R33" i="8"/>
  <c r="R34" i="8"/>
  <c r="R35" i="8"/>
  <c r="R36" i="8"/>
  <c r="R37" i="8"/>
  <c r="R38" i="8"/>
  <c r="R39" i="8"/>
  <c r="R40" i="8"/>
  <c r="R8" i="8"/>
  <c r="AF8" i="8" s="1"/>
  <c r="R7" i="8"/>
  <c r="AF7" i="8" s="1"/>
  <c r="R6" i="8"/>
  <c r="AF6" i="8" s="1"/>
  <c r="R5" i="8"/>
  <c r="R4" i="8"/>
  <c r="X61" i="6"/>
  <c r="Y61" i="6"/>
  <c r="Z61" i="6"/>
  <c r="AA61" i="6"/>
  <c r="AB61" i="6"/>
  <c r="AC61" i="6"/>
  <c r="AD61" i="6"/>
  <c r="AE61" i="6"/>
  <c r="W61" i="6"/>
  <c r="AF5" i="6"/>
  <c r="AF6" i="6"/>
  <c r="AF8" i="6"/>
  <c r="AF10" i="6"/>
  <c r="AF12" i="6"/>
  <c r="AF13" i="6"/>
  <c r="AF14" i="6"/>
  <c r="AF16" i="6"/>
  <c r="AF21" i="6"/>
  <c r="AF22" i="6"/>
  <c r="AF24" i="6"/>
  <c r="AF27" i="6"/>
  <c r="AF28" i="6"/>
  <c r="AF29" i="6"/>
  <c r="AF30" i="6"/>
  <c r="AF31" i="6"/>
  <c r="AF33" i="6"/>
  <c r="AF35" i="6"/>
  <c r="AF36" i="6"/>
  <c r="AF37" i="6"/>
  <c r="AF38" i="6"/>
  <c r="AF39" i="6"/>
  <c r="AF40" i="6"/>
  <c r="AF41" i="6"/>
  <c r="AF42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4" i="6"/>
  <c r="X60" i="6"/>
  <c r="Y60" i="6"/>
  <c r="Z60" i="6"/>
  <c r="AA60" i="6"/>
  <c r="AB60" i="6"/>
  <c r="AC60" i="6"/>
  <c r="AD60" i="6"/>
  <c r="W60" i="6"/>
  <c r="X54" i="6"/>
  <c r="Y54" i="6"/>
  <c r="AE54" i="6" s="1"/>
  <c r="Z54" i="6"/>
  <c r="AA54" i="6"/>
  <c r="AB54" i="6"/>
  <c r="AC54" i="6"/>
  <c r="AD54" i="6"/>
  <c r="W54" i="6"/>
  <c r="X43" i="6"/>
  <c r="Y43" i="6"/>
  <c r="Z43" i="6"/>
  <c r="AA43" i="6"/>
  <c r="AB43" i="6"/>
  <c r="AC43" i="6"/>
  <c r="AD43" i="6"/>
  <c r="W43" i="6"/>
  <c r="X32" i="6"/>
  <c r="Y32" i="6"/>
  <c r="Z32" i="6"/>
  <c r="AA32" i="6"/>
  <c r="AB32" i="6"/>
  <c r="AC32" i="6"/>
  <c r="AD32" i="6"/>
  <c r="W32" i="6"/>
  <c r="X17" i="6"/>
  <c r="AE17" i="6" s="1"/>
  <c r="Y17" i="6"/>
  <c r="Z17" i="6"/>
  <c r="AA17" i="6"/>
  <c r="AB17" i="6"/>
  <c r="AC17" i="6"/>
  <c r="AD17" i="6"/>
  <c r="W17" i="6"/>
  <c r="AE7" i="6"/>
  <c r="AE8" i="6"/>
  <c r="AE9" i="6"/>
  <c r="AE10" i="6"/>
  <c r="AE11" i="6"/>
  <c r="AE12" i="6"/>
  <c r="AE13" i="6"/>
  <c r="AE14" i="6"/>
  <c r="AE15" i="6"/>
  <c r="AE16" i="6"/>
  <c r="AE18" i="6"/>
  <c r="AE19" i="6"/>
  <c r="AE20" i="6"/>
  <c r="AE21" i="6"/>
  <c r="AE22" i="6"/>
  <c r="AE23" i="6"/>
  <c r="AF23" i="6" s="1"/>
  <c r="AE24" i="6"/>
  <c r="AE25" i="6"/>
  <c r="AE26" i="6"/>
  <c r="AE27" i="6"/>
  <c r="AE28" i="6"/>
  <c r="AE29" i="6"/>
  <c r="AE30" i="6"/>
  <c r="AE31" i="6"/>
  <c r="AE33" i="6"/>
  <c r="AE34" i="6"/>
  <c r="AF34" i="6" s="1"/>
  <c r="AE35" i="6"/>
  <c r="AE36" i="6"/>
  <c r="AE37" i="6"/>
  <c r="AE38" i="6"/>
  <c r="AE39" i="6"/>
  <c r="AE40" i="6"/>
  <c r="AE41" i="6"/>
  <c r="AE42" i="6"/>
  <c r="AE44" i="6"/>
  <c r="AE45" i="6"/>
  <c r="AE46" i="6"/>
  <c r="AE47" i="6"/>
  <c r="AE48" i="6"/>
  <c r="AE49" i="6"/>
  <c r="AE50" i="6"/>
  <c r="AE51" i="6"/>
  <c r="AE52" i="6"/>
  <c r="AE53" i="6"/>
  <c r="AE55" i="6"/>
  <c r="AE56" i="6"/>
  <c r="AE57" i="6"/>
  <c r="AE58" i="6"/>
  <c r="AE59" i="6"/>
  <c r="AE6" i="6"/>
  <c r="AE5" i="6"/>
  <c r="AE4" i="6"/>
  <c r="X9" i="6"/>
  <c r="Y9" i="6"/>
  <c r="Z9" i="6"/>
  <c r="AA9" i="6"/>
  <c r="AB9" i="6"/>
  <c r="AC9" i="6"/>
  <c r="AD9" i="6"/>
  <c r="W9" i="6"/>
  <c r="I61" i="6"/>
  <c r="J61" i="6"/>
  <c r="K61" i="6"/>
  <c r="L61" i="6"/>
  <c r="M61" i="6"/>
  <c r="N61" i="6"/>
  <c r="O61" i="6"/>
  <c r="P61" i="6"/>
  <c r="Q61" i="6"/>
  <c r="F60" i="6"/>
  <c r="G60" i="6"/>
  <c r="H60" i="6"/>
  <c r="R60" i="6" s="1"/>
  <c r="I60" i="6"/>
  <c r="J60" i="6"/>
  <c r="K60" i="6"/>
  <c r="L60" i="6"/>
  <c r="M60" i="6"/>
  <c r="N60" i="6"/>
  <c r="O60" i="6"/>
  <c r="P60" i="6"/>
  <c r="Q60" i="6"/>
  <c r="E60" i="6"/>
  <c r="D60" i="6"/>
  <c r="F54" i="6"/>
  <c r="G54" i="6"/>
  <c r="H54" i="6"/>
  <c r="I54" i="6"/>
  <c r="J54" i="6"/>
  <c r="K54" i="6"/>
  <c r="L54" i="6"/>
  <c r="M54" i="6"/>
  <c r="N54" i="6"/>
  <c r="O54" i="6"/>
  <c r="P54" i="6"/>
  <c r="Q54" i="6"/>
  <c r="E54" i="6"/>
  <c r="D54" i="6"/>
  <c r="F43" i="6"/>
  <c r="G43" i="6"/>
  <c r="H43" i="6"/>
  <c r="I43" i="6"/>
  <c r="R43" i="6" s="1"/>
  <c r="J43" i="6"/>
  <c r="K43" i="6"/>
  <c r="L43" i="6"/>
  <c r="M43" i="6"/>
  <c r="N43" i="6"/>
  <c r="O43" i="6"/>
  <c r="P43" i="6"/>
  <c r="Q43" i="6"/>
  <c r="E43" i="6"/>
  <c r="D43" i="6"/>
  <c r="F32" i="6"/>
  <c r="F61" i="6" s="1"/>
  <c r="G32" i="6"/>
  <c r="G61" i="6" s="1"/>
  <c r="H32" i="6"/>
  <c r="H61" i="6" s="1"/>
  <c r="I32" i="6"/>
  <c r="J32" i="6"/>
  <c r="K32" i="6"/>
  <c r="L32" i="6"/>
  <c r="M32" i="6"/>
  <c r="N32" i="6"/>
  <c r="O32" i="6"/>
  <c r="P32" i="6"/>
  <c r="Q32" i="6"/>
  <c r="E32" i="6"/>
  <c r="D32" i="6"/>
  <c r="F17" i="6"/>
  <c r="G17" i="6"/>
  <c r="H17" i="6"/>
  <c r="I17" i="6"/>
  <c r="J17" i="6"/>
  <c r="K17" i="6"/>
  <c r="L17" i="6"/>
  <c r="M17" i="6"/>
  <c r="N17" i="6"/>
  <c r="O17" i="6"/>
  <c r="P17" i="6"/>
  <c r="Q17" i="6"/>
  <c r="E17" i="6"/>
  <c r="D17" i="6"/>
  <c r="F9" i="6"/>
  <c r="G9" i="6"/>
  <c r="H9" i="6"/>
  <c r="I9" i="6"/>
  <c r="J9" i="6"/>
  <c r="K9" i="6"/>
  <c r="L9" i="6"/>
  <c r="M9" i="6"/>
  <c r="N9" i="6"/>
  <c r="O9" i="6"/>
  <c r="P9" i="6"/>
  <c r="Q9" i="6"/>
  <c r="E9" i="6"/>
  <c r="D9" i="6"/>
  <c r="R7" i="6"/>
  <c r="AF7" i="6" s="1"/>
  <c r="R8" i="6"/>
  <c r="R10" i="6"/>
  <c r="R11" i="6"/>
  <c r="AF11" i="6" s="1"/>
  <c r="R12" i="6"/>
  <c r="R13" i="6"/>
  <c r="R14" i="6"/>
  <c r="R15" i="6"/>
  <c r="AF15" i="6" s="1"/>
  <c r="R16" i="6"/>
  <c r="R17" i="6"/>
  <c r="AF17" i="6" s="1"/>
  <c r="R18" i="6"/>
  <c r="AF18" i="6" s="1"/>
  <c r="R19" i="6"/>
  <c r="AF19" i="6" s="1"/>
  <c r="R20" i="6"/>
  <c r="AF20" i="6" s="1"/>
  <c r="R21" i="6"/>
  <c r="R22" i="6"/>
  <c r="R23" i="6"/>
  <c r="R24" i="6"/>
  <c r="R25" i="6"/>
  <c r="AF25" i="6" s="1"/>
  <c r="R26" i="6"/>
  <c r="AF26" i="6" s="1"/>
  <c r="R27" i="6"/>
  <c r="R28" i="6"/>
  <c r="R29" i="6"/>
  <c r="R30" i="6"/>
  <c r="R31" i="6"/>
  <c r="R33" i="6"/>
  <c r="R34" i="6"/>
  <c r="R35" i="6"/>
  <c r="R36" i="6"/>
  <c r="R37" i="6"/>
  <c r="R38" i="6"/>
  <c r="R39" i="6"/>
  <c r="R40" i="6"/>
  <c r="R41" i="6"/>
  <c r="R42" i="6"/>
  <c r="R44" i="6"/>
  <c r="R45" i="6"/>
  <c r="R46" i="6"/>
  <c r="R47" i="6"/>
  <c r="R48" i="6"/>
  <c r="R49" i="6"/>
  <c r="R50" i="6"/>
  <c r="R51" i="6"/>
  <c r="R52" i="6"/>
  <c r="R53" i="6"/>
  <c r="R55" i="6"/>
  <c r="R56" i="6"/>
  <c r="R57" i="6"/>
  <c r="R58" i="6"/>
  <c r="R59" i="6"/>
  <c r="R6" i="6"/>
  <c r="R5" i="6"/>
  <c r="R4" i="6"/>
  <c r="AF5" i="1"/>
  <c r="AF8" i="1"/>
  <c r="AF10" i="1"/>
  <c r="AF11" i="1"/>
  <c r="AF14" i="1"/>
  <c r="AF15" i="1"/>
  <c r="AF16" i="1"/>
  <c r="AF18" i="1"/>
  <c r="AF20" i="1"/>
  <c r="AF21" i="1"/>
  <c r="AF22" i="1"/>
  <c r="AF23" i="1"/>
  <c r="AF24" i="1"/>
  <c r="AF25" i="1"/>
  <c r="AF27" i="1"/>
  <c r="AF28" i="1"/>
  <c r="AF29" i="1"/>
  <c r="AF30" i="1"/>
  <c r="AF31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4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" i="1"/>
  <c r="AE5" i="1"/>
  <c r="AE4" i="1"/>
  <c r="X61" i="1"/>
  <c r="Y61" i="1"/>
  <c r="Z61" i="1"/>
  <c r="AA61" i="1"/>
  <c r="AB61" i="1"/>
  <c r="AC61" i="1"/>
  <c r="AD61" i="1"/>
  <c r="W61" i="1"/>
  <c r="X60" i="1"/>
  <c r="Y60" i="1"/>
  <c r="Z60" i="1"/>
  <c r="AA60" i="1"/>
  <c r="AB60" i="1"/>
  <c r="AC60" i="1"/>
  <c r="AD60" i="1"/>
  <c r="W60" i="1"/>
  <c r="X54" i="1"/>
  <c r="Y54" i="1"/>
  <c r="Z54" i="1"/>
  <c r="AA54" i="1"/>
  <c r="AB54" i="1"/>
  <c r="AC54" i="1"/>
  <c r="AD54" i="1"/>
  <c r="W54" i="1"/>
  <c r="X43" i="1"/>
  <c r="Y43" i="1"/>
  <c r="Z43" i="1"/>
  <c r="AA43" i="1"/>
  <c r="AB43" i="1"/>
  <c r="AC43" i="1"/>
  <c r="AD43" i="1"/>
  <c r="W43" i="1"/>
  <c r="X32" i="1"/>
  <c r="Y32" i="1"/>
  <c r="Z32" i="1"/>
  <c r="AA32" i="1"/>
  <c r="AB32" i="1"/>
  <c r="AC32" i="1"/>
  <c r="AD32" i="1"/>
  <c r="W32" i="1"/>
  <c r="X17" i="1"/>
  <c r="Y17" i="1"/>
  <c r="Z17" i="1"/>
  <c r="AA17" i="1"/>
  <c r="AB17" i="1"/>
  <c r="AC17" i="1"/>
  <c r="AD17" i="1"/>
  <c r="W17" i="1"/>
  <c r="X9" i="1"/>
  <c r="Y9" i="1"/>
  <c r="Z9" i="1"/>
  <c r="AA9" i="1"/>
  <c r="AB9" i="1"/>
  <c r="AC9" i="1"/>
  <c r="AD9" i="1"/>
  <c r="W9" i="1"/>
  <c r="F61" i="1"/>
  <c r="H61" i="1"/>
  <c r="I61" i="1"/>
  <c r="J61" i="1"/>
  <c r="K61" i="1"/>
  <c r="L61" i="1"/>
  <c r="M61" i="1"/>
  <c r="N61" i="1"/>
  <c r="O61" i="1"/>
  <c r="Q61" i="1"/>
  <c r="F60" i="1"/>
  <c r="G60" i="1"/>
  <c r="H60" i="1"/>
  <c r="I60" i="1"/>
  <c r="J60" i="1"/>
  <c r="K60" i="1"/>
  <c r="L60" i="1"/>
  <c r="M60" i="1"/>
  <c r="N60" i="1"/>
  <c r="O60" i="1"/>
  <c r="P60" i="1"/>
  <c r="Q60" i="1"/>
  <c r="E60" i="1"/>
  <c r="D60" i="1"/>
  <c r="F54" i="1"/>
  <c r="G54" i="1"/>
  <c r="H54" i="1"/>
  <c r="I54" i="1"/>
  <c r="J54" i="1"/>
  <c r="K54" i="1"/>
  <c r="L54" i="1"/>
  <c r="M54" i="1"/>
  <c r="N54" i="1"/>
  <c r="O54" i="1"/>
  <c r="P54" i="1"/>
  <c r="Q54" i="1"/>
  <c r="E54" i="1"/>
  <c r="D54" i="1"/>
  <c r="F43" i="1"/>
  <c r="G43" i="1"/>
  <c r="H43" i="1"/>
  <c r="I43" i="1"/>
  <c r="J43" i="1"/>
  <c r="K43" i="1"/>
  <c r="L43" i="1"/>
  <c r="M43" i="1"/>
  <c r="N43" i="1"/>
  <c r="O43" i="1"/>
  <c r="P43" i="1"/>
  <c r="Q43" i="1"/>
  <c r="E43" i="1"/>
  <c r="D43" i="1"/>
  <c r="F32" i="1"/>
  <c r="G32" i="1"/>
  <c r="H32" i="1"/>
  <c r="I32" i="1"/>
  <c r="J32" i="1"/>
  <c r="K32" i="1"/>
  <c r="L32" i="1"/>
  <c r="M32" i="1"/>
  <c r="N32" i="1"/>
  <c r="O32" i="1"/>
  <c r="P32" i="1"/>
  <c r="Q32" i="1"/>
  <c r="E32" i="1"/>
  <c r="D32" i="1"/>
  <c r="F17" i="1"/>
  <c r="G17" i="1"/>
  <c r="G61" i="1" s="1"/>
  <c r="H17" i="1"/>
  <c r="I17" i="1"/>
  <c r="J17" i="1"/>
  <c r="K17" i="1"/>
  <c r="L17" i="1"/>
  <c r="M17" i="1"/>
  <c r="N17" i="1"/>
  <c r="O17" i="1"/>
  <c r="P17" i="1"/>
  <c r="Q17" i="1"/>
  <c r="E17" i="1"/>
  <c r="D17" i="1"/>
  <c r="F9" i="1"/>
  <c r="G9" i="1"/>
  <c r="H9" i="1"/>
  <c r="I9" i="1"/>
  <c r="J9" i="1"/>
  <c r="K9" i="1"/>
  <c r="L9" i="1"/>
  <c r="M9" i="1"/>
  <c r="N9" i="1"/>
  <c r="O9" i="1"/>
  <c r="P9" i="1"/>
  <c r="P61" i="1" s="1"/>
  <c r="Q9" i="1"/>
  <c r="E9" i="1"/>
  <c r="D9" i="1"/>
  <c r="R7" i="1"/>
  <c r="AF7" i="1" s="1"/>
  <c r="R8" i="1"/>
  <c r="R10" i="1"/>
  <c r="R11" i="1"/>
  <c r="R12" i="1"/>
  <c r="AF12" i="1" s="1"/>
  <c r="R13" i="1"/>
  <c r="AF13" i="1" s="1"/>
  <c r="R14" i="1"/>
  <c r="R15" i="1"/>
  <c r="R16" i="1"/>
  <c r="R18" i="1"/>
  <c r="R19" i="1"/>
  <c r="AF19" i="1" s="1"/>
  <c r="R20" i="1"/>
  <c r="R21" i="1"/>
  <c r="R22" i="1"/>
  <c r="R23" i="1"/>
  <c r="R24" i="1"/>
  <c r="R25" i="1"/>
  <c r="R26" i="1"/>
  <c r="AF26" i="1" s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1" i="1"/>
  <c r="R42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" i="1"/>
  <c r="AF6" i="1" s="1"/>
  <c r="R5" i="1"/>
  <c r="R4" i="1"/>
  <c r="AB61" i="5" l="1"/>
  <c r="X61" i="5"/>
  <c r="R54" i="5"/>
  <c r="R43" i="5"/>
  <c r="R32" i="5"/>
  <c r="R9" i="5"/>
  <c r="AE19" i="8"/>
  <c r="AE42" i="8" s="1"/>
  <c r="R19" i="8"/>
  <c r="AF19" i="8" s="1"/>
  <c r="R42" i="8"/>
  <c r="AE30" i="8"/>
  <c r="AF30" i="8" s="1"/>
  <c r="AE43" i="6"/>
  <c r="AF43" i="6" s="1"/>
  <c r="E61" i="6"/>
  <c r="R32" i="6"/>
  <c r="D61" i="6"/>
  <c r="R9" i="6"/>
  <c r="AE60" i="6"/>
  <c r="AE32" i="6"/>
  <c r="R54" i="6"/>
  <c r="R9" i="1"/>
  <c r="AF9" i="1" s="1"/>
  <c r="E61" i="1"/>
  <c r="R17" i="1"/>
  <c r="AF17" i="1" s="1"/>
  <c r="D61" i="1"/>
  <c r="R60" i="1"/>
  <c r="R54" i="1"/>
  <c r="R43" i="1"/>
  <c r="R32" i="1"/>
  <c r="AF32" i="1" s="1"/>
  <c r="AF32" i="5" l="1"/>
  <c r="R61" i="5"/>
  <c r="AF61" i="5" s="1"/>
  <c r="AF42" i="8"/>
  <c r="AF32" i="6"/>
  <c r="AF9" i="6"/>
  <c r="R61" i="6"/>
  <c r="AF61" i="6" s="1"/>
  <c r="R61" i="1"/>
  <c r="AF61" i="1" s="1"/>
</calcChain>
</file>

<file path=xl/sharedStrings.xml><?xml version="1.0" encoding="utf-8"?>
<sst xmlns="http://schemas.openxmlformats.org/spreadsheetml/2006/main" count="1088" uniqueCount="143">
  <si>
    <t>区　　　分</t>
    <rPh sb="0" eb="1">
      <t>ク</t>
    </rPh>
    <rPh sb="4" eb="5">
      <t>ブン</t>
    </rPh>
    <phoneticPr fontId="3"/>
  </si>
  <si>
    <t>負傷</t>
    <rPh sb="0" eb="2">
      <t>フショウ</t>
    </rPh>
    <phoneticPr fontId="3"/>
  </si>
  <si>
    <t>疾病</t>
    <rPh sb="0" eb="2">
      <t>シッペイ</t>
    </rPh>
    <phoneticPr fontId="3"/>
  </si>
  <si>
    <t>負傷・疾病
の合計</t>
    <rPh sb="0" eb="2">
      <t>フショウ</t>
    </rPh>
    <rPh sb="3" eb="5">
      <t>シッペイ</t>
    </rPh>
    <rPh sb="7" eb="9">
      <t>ゴウケイ</t>
    </rPh>
    <phoneticPr fontId="3"/>
  </si>
  <si>
    <t>骨折</t>
    <rPh sb="0" eb="2">
      <t>コッセツ</t>
    </rPh>
    <phoneticPr fontId="3"/>
  </si>
  <si>
    <t>捻挫</t>
    <rPh sb="0" eb="2">
      <t>ネンザ</t>
    </rPh>
    <phoneticPr fontId="3"/>
  </si>
  <si>
    <t>脱臼</t>
    <rPh sb="0" eb="2">
      <t>ダッキュウ</t>
    </rPh>
    <phoneticPr fontId="3"/>
  </si>
  <si>
    <t>挫傷
・打撲</t>
    <rPh sb="0" eb="2">
      <t>ザショウ</t>
    </rPh>
    <rPh sb="4" eb="6">
      <t>ダボク</t>
    </rPh>
    <phoneticPr fontId="3"/>
  </si>
  <si>
    <t>靱帯
損傷
・断裂</t>
    <rPh sb="0" eb="2">
      <t>ジンタイ</t>
    </rPh>
    <rPh sb="3" eb="5">
      <t>ソンショウ</t>
    </rPh>
    <rPh sb="7" eb="9">
      <t>ダンレツ</t>
    </rPh>
    <phoneticPr fontId="3"/>
  </si>
  <si>
    <t>挫創</t>
    <rPh sb="0" eb="2">
      <t>ザソウ</t>
    </rPh>
    <phoneticPr fontId="3"/>
  </si>
  <si>
    <t>切創</t>
    <rPh sb="0" eb="2">
      <t>セッソウ</t>
    </rPh>
    <phoneticPr fontId="3"/>
  </si>
  <si>
    <t>刺創</t>
    <rPh sb="0" eb="1">
      <t>サ</t>
    </rPh>
    <rPh sb="1" eb="2">
      <t>ソウ</t>
    </rPh>
    <phoneticPr fontId="3"/>
  </si>
  <si>
    <t>割創</t>
    <rPh sb="0" eb="1">
      <t>ワ</t>
    </rPh>
    <rPh sb="1" eb="2">
      <t>ソウ</t>
    </rPh>
    <phoneticPr fontId="3"/>
  </si>
  <si>
    <t>裂創</t>
    <rPh sb="0" eb="1">
      <t>レツ</t>
    </rPh>
    <rPh sb="1" eb="2">
      <t>ソウ</t>
    </rPh>
    <phoneticPr fontId="3"/>
  </si>
  <si>
    <t>擦過傷</t>
    <rPh sb="0" eb="3">
      <t>サッカショウ</t>
    </rPh>
    <phoneticPr fontId="3"/>
  </si>
  <si>
    <t>熱傷
・火傷</t>
    <rPh sb="0" eb="2">
      <t>ネッショウ</t>
    </rPh>
    <rPh sb="4" eb="6">
      <t>ヤケド</t>
    </rPh>
    <phoneticPr fontId="3"/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</si>
  <si>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</si>
  <si>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</si>
  <si>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</si>
  <si>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食中毒</t>
    <rPh sb="0" eb="3">
      <t>ショクチュウドク</t>
    </rPh>
    <phoneticPr fontId="3"/>
  </si>
  <si>
    <t>食中毒
以外の
中毒</t>
    <rPh sb="0" eb="3">
      <t>ショクチュウドク</t>
    </rPh>
    <rPh sb="4" eb="6">
      <t>イガイ</t>
    </rPh>
    <rPh sb="8" eb="10">
      <t>チュウドク</t>
    </rPh>
    <phoneticPr fontId="3"/>
  </si>
  <si>
    <t>熱中症</t>
    <rPh sb="0" eb="2">
      <t>ネッチュウ</t>
    </rPh>
    <rPh sb="2" eb="3">
      <t>ショウ</t>
    </rPh>
    <phoneticPr fontId="3"/>
  </si>
  <si>
    <t>溺水</t>
    <rPh sb="0" eb="1">
      <t>デキ</t>
    </rPh>
    <rPh sb="1" eb="2">
      <t>ミズ</t>
    </rPh>
    <phoneticPr fontId="3"/>
  </si>
  <si>
    <t>異物の
嚥下
・迷入</t>
    <rPh sb="0" eb="2">
      <t>イブツ</t>
    </rPh>
    <rPh sb="4" eb="6">
      <t>エンゲ</t>
    </rPh>
    <rPh sb="8" eb="9">
      <t>メイ</t>
    </rPh>
    <rPh sb="9" eb="10">
      <t>ハイ</t>
    </rPh>
    <phoneticPr fontId="3"/>
  </si>
  <si>
    <t>接触性の
皮膚炎</t>
    <rPh sb="0" eb="3">
      <t>セッショクセイ</t>
    </rPh>
    <rPh sb="5" eb="7">
      <t>ヒフ</t>
    </rPh>
    <rPh sb="7" eb="8">
      <t>エン</t>
    </rPh>
    <phoneticPr fontId="3"/>
  </si>
  <si>
    <t>外部衝撃
等に起因
する疾病</t>
    <rPh sb="0" eb="2">
      <t>ガイブ</t>
    </rPh>
    <rPh sb="2" eb="4">
      <t>ショウゲキ</t>
    </rPh>
    <rPh sb="5" eb="6">
      <t>トウ</t>
    </rPh>
    <rPh sb="7" eb="9">
      <t>キイン</t>
    </rPh>
    <rPh sb="12" eb="14">
      <t>シッペイ</t>
    </rPh>
    <phoneticPr fontId="3"/>
  </si>
  <si>
    <t>負傷に
起因する
疾病</t>
    <rPh sb="0" eb="2">
      <t>フショウ</t>
    </rPh>
    <rPh sb="4" eb="6">
      <t>キイン</t>
    </rPh>
    <rPh sb="9" eb="11">
      <t>シッペイ</t>
    </rPh>
    <phoneticPr fontId="3"/>
  </si>
  <si>
    <t>水泳</t>
    <rPh sb="0" eb="2">
      <t>スイエイ</t>
    </rPh>
    <phoneticPr fontId="3"/>
  </si>
  <si>
    <t>器械体操
・新体操</t>
    <rPh sb="0" eb="2">
      <t>キカイ</t>
    </rPh>
    <rPh sb="2" eb="4">
      <t>タイソウ</t>
    </rPh>
    <rPh sb="6" eb="9">
      <t>シンタイソウ</t>
    </rPh>
    <phoneticPr fontId="3"/>
  </si>
  <si>
    <t>鉄棒運動</t>
    <rPh sb="0" eb="2">
      <t>テツボウ</t>
    </rPh>
    <rPh sb="2" eb="4">
      <t>ウンドウ</t>
    </rPh>
    <phoneticPr fontId="3"/>
  </si>
  <si>
    <t>跳箱運動</t>
    <rPh sb="0" eb="2">
      <t>トビバコ</t>
    </rPh>
    <rPh sb="2" eb="4">
      <t>ウンドウ</t>
    </rPh>
    <phoneticPr fontId="3"/>
  </si>
  <si>
    <t>マット運動</t>
    <rPh sb="3" eb="5">
      <t>ウンドウ</t>
    </rPh>
    <phoneticPr fontId="3"/>
  </si>
  <si>
    <t>陸上競技</t>
    <rPh sb="0" eb="2">
      <t>リクジョウ</t>
    </rPh>
    <rPh sb="2" eb="4">
      <t>キョウギ</t>
    </rPh>
    <phoneticPr fontId="3"/>
  </si>
  <si>
    <t>短距離走</t>
    <rPh sb="0" eb="4">
      <t>タンキョリソウ</t>
    </rPh>
    <phoneticPr fontId="3"/>
  </si>
  <si>
    <t>持久走・長距離走</t>
    <rPh sb="0" eb="2">
      <t>ジキュウ</t>
    </rPh>
    <rPh sb="2" eb="3">
      <t>ソウ</t>
    </rPh>
    <rPh sb="4" eb="8">
      <t>チョウキョリソウ</t>
    </rPh>
    <phoneticPr fontId="3"/>
  </si>
  <si>
    <t>障害走（ハードル）</t>
    <rPh sb="0" eb="2">
      <t>ショウガイ</t>
    </rPh>
    <rPh sb="2" eb="3">
      <t>ソウ</t>
    </rPh>
    <phoneticPr fontId="3"/>
  </si>
  <si>
    <t>走り高跳び</t>
    <rPh sb="0" eb="1">
      <t>ハシ</t>
    </rPh>
    <rPh sb="2" eb="4">
      <t>タカト</t>
    </rPh>
    <phoneticPr fontId="3"/>
  </si>
  <si>
    <t>走り幅跳び</t>
    <rPh sb="0" eb="1">
      <t>ハシ</t>
    </rPh>
    <rPh sb="2" eb="4">
      <t>ハバト</t>
    </rPh>
    <phoneticPr fontId="3"/>
  </si>
  <si>
    <t>投てき</t>
    <rPh sb="0" eb="1">
      <t>トウ</t>
    </rPh>
    <phoneticPr fontId="3"/>
  </si>
  <si>
    <t>球技</t>
    <rPh sb="0" eb="2">
      <t>キュウギ</t>
    </rPh>
    <phoneticPr fontId="3"/>
  </si>
  <si>
    <t>テニス（含ソフトテニス）</t>
    <rPh sb="4" eb="5">
      <t>フク</t>
    </rPh>
    <phoneticPr fontId="3"/>
  </si>
  <si>
    <t>野球（含軟式）</t>
    <rPh sb="0" eb="2">
      <t>ヤキュウ</t>
    </rPh>
    <rPh sb="3" eb="4">
      <t>フク</t>
    </rPh>
    <rPh sb="4" eb="6">
      <t>ナンシキ</t>
    </rPh>
    <phoneticPr fontId="3"/>
  </si>
  <si>
    <t>卓球</t>
    <rPh sb="0" eb="2">
      <t>タッキュウ</t>
    </rPh>
    <phoneticPr fontId="3"/>
  </si>
  <si>
    <t>武道等</t>
    <rPh sb="0" eb="2">
      <t>ブドウ</t>
    </rPh>
    <rPh sb="2" eb="3">
      <t>トウ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</si>
  <si>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</si>
  <si>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</si>
  <si>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相撲</t>
    <rPh sb="0" eb="2">
      <t>スモウ</t>
    </rPh>
    <phoneticPr fontId="3"/>
  </si>
  <si>
    <t>空手</t>
    <rPh sb="0" eb="2">
      <t>カラテ</t>
    </rPh>
    <phoneticPr fontId="3"/>
  </si>
  <si>
    <t>弓道</t>
    <rPh sb="0" eb="2">
      <t>キュウドウ</t>
    </rPh>
    <phoneticPr fontId="3"/>
  </si>
  <si>
    <t>登山</t>
    <rPh sb="0" eb="2">
      <t>トザン</t>
    </rPh>
    <phoneticPr fontId="3"/>
  </si>
  <si>
    <t>自転車競技</t>
    <rPh sb="0" eb="3">
      <t>ジテンシャ</t>
    </rPh>
    <rPh sb="3" eb="5">
      <t>キョウギ</t>
    </rPh>
    <phoneticPr fontId="3"/>
  </si>
  <si>
    <t>ヨット</t>
    <phoneticPr fontId="3"/>
  </si>
  <si>
    <t>アーチェリー</t>
    <phoneticPr fontId="3"/>
  </si>
  <si>
    <t>カヌー</t>
    <phoneticPr fontId="3"/>
  </si>
  <si>
    <t>準備運動等</t>
    <rPh sb="0" eb="2">
      <t>ジュンビ</t>
    </rPh>
    <rPh sb="2" eb="4">
      <t>ウンドウ</t>
    </rPh>
    <rPh sb="4" eb="5">
      <t>トウ</t>
    </rPh>
    <phoneticPr fontId="3"/>
  </si>
  <si>
    <t>準備・整理運動</t>
    <rPh sb="0" eb="2">
      <t>ジュンビ</t>
    </rPh>
    <rPh sb="3" eb="5">
      <t>セイリ</t>
    </rPh>
    <rPh sb="5" eb="7">
      <t>ウンドウ</t>
    </rPh>
    <phoneticPr fontId="3"/>
  </si>
  <si>
    <t>体操（組体操）</t>
    <rPh sb="0" eb="2">
      <t>タイソウ</t>
    </rPh>
    <rPh sb="3" eb="4">
      <t>クミ</t>
    </rPh>
    <rPh sb="4" eb="6">
      <t>タイソウ</t>
    </rPh>
    <phoneticPr fontId="3"/>
  </si>
  <si>
    <t>縄跳び</t>
    <rPh sb="0" eb="2">
      <t>ナワト</t>
    </rPh>
    <phoneticPr fontId="3"/>
  </si>
  <si>
    <t>筋力トレーニング</t>
    <rPh sb="0" eb="2">
      <t>キンリョク</t>
    </rPh>
    <phoneticPr fontId="3"/>
  </si>
  <si>
    <t>合計</t>
    <rPh sb="0" eb="2">
      <t>ゴウケイ</t>
    </rPh>
    <phoneticPr fontId="3"/>
  </si>
  <si>
    <t>挫傷・打撲</t>
    <rPh sb="0" eb="2">
      <t>ザショウ</t>
    </rPh>
    <rPh sb="3" eb="5">
      <t>ダボク</t>
    </rPh>
    <phoneticPr fontId="3"/>
  </si>
  <si>
    <t>靱帯損傷
・断裂</t>
    <rPh sb="0" eb="2">
      <t>ジンタイ</t>
    </rPh>
    <rPh sb="2" eb="4">
      <t>ソンショウ</t>
    </rPh>
    <rPh sb="6" eb="8">
      <t>ダンレツ</t>
    </rPh>
    <phoneticPr fontId="3"/>
  </si>
  <si>
    <t>熱傷・火傷</t>
    <rPh sb="0" eb="2">
      <t>ネッショウ</t>
    </rPh>
    <rPh sb="3" eb="5">
      <t>ヤケド</t>
    </rPh>
    <phoneticPr fontId="3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</si>
  <si>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3"/>
  </si>
  <si>
    <t>食中毒
以外の中毒</t>
    <rPh sb="0" eb="3">
      <t>ショクチュウドク</t>
    </rPh>
    <rPh sb="4" eb="6">
      <t>イガイ</t>
    </rPh>
    <rPh sb="7" eb="9">
      <t>チュウドク</t>
    </rPh>
    <phoneticPr fontId="3"/>
  </si>
  <si>
    <t>異物の
嚥下・迷入</t>
    <rPh sb="0" eb="2">
      <t>イブツ</t>
    </rPh>
    <rPh sb="4" eb="6">
      <t>エンゲ</t>
    </rPh>
    <rPh sb="7" eb="8">
      <t>メイ</t>
    </rPh>
    <rPh sb="8" eb="9">
      <t>ハイ</t>
    </rPh>
    <phoneticPr fontId="3"/>
  </si>
  <si>
    <t>外部衝撃等に
起因する疾病</t>
    <rPh sb="0" eb="2">
      <t>ガイブ</t>
    </rPh>
    <rPh sb="2" eb="4">
      <t>ショウゲキ</t>
    </rPh>
    <rPh sb="4" eb="5">
      <t>トウ</t>
    </rPh>
    <rPh sb="7" eb="9">
      <t>キイン</t>
    </rPh>
    <rPh sb="11" eb="13">
      <t>シッペイ</t>
    </rPh>
    <phoneticPr fontId="3"/>
  </si>
  <si>
    <t>負傷に
起因する疾病</t>
    <rPh sb="0" eb="2">
      <t>フショウ</t>
    </rPh>
    <rPh sb="4" eb="6">
      <t>キイン</t>
    </rPh>
    <rPh sb="8" eb="10">
      <t>シッペイ</t>
    </rPh>
    <phoneticPr fontId="3"/>
  </si>
  <si>
    <t>水泳部</t>
    <rPh sb="0" eb="2">
      <t>スイエイ</t>
    </rPh>
    <rPh sb="2" eb="3">
      <t>ブ</t>
    </rPh>
    <phoneticPr fontId="3"/>
  </si>
  <si>
    <t>器械体操・新体操部</t>
    <rPh sb="0" eb="2">
      <t>キカイ</t>
    </rPh>
    <rPh sb="2" eb="4">
      <t>タイソウ</t>
    </rPh>
    <rPh sb="5" eb="8">
      <t>シンタイソウ</t>
    </rPh>
    <rPh sb="8" eb="9">
      <t>ブ</t>
    </rPh>
    <phoneticPr fontId="3"/>
  </si>
  <si>
    <t>陸上競技部</t>
    <rPh sb="0" eb="2">
      <t>リクジョウ</t>
    </rPh>
    <rPh sb="2" eb="4">
      <t>キョウギ</t>
    </rPh>
    <rPh sb="4" eb="5">
      <t>ブ</t>
    </rPh>
    <phoneticPr fontId="3"/>
  </si>
  <si>
    <t>サッカー・フットサル部</t>
    <rPh sb="10" eb="11">
      <t>ブ</t>
    </rPh>
    <phoneticPr fontId="3"/>
  </si>
  <si>
    <t>テニス部（含ソフトテニス）</t>
    <rPh sb="3" eb="4">
      <t>ブ</t>
    </rPh>
    <rPh sb="5" eb="6">
      <t>フク</t>
    </rPh>
    <phoneticPr fontId="3"/>
  </si>
  <si>
    <t>ソフトボール部</t>
    <rPh sb="6" eb="7">
      <t>ブ</t>
    </rPh>
    <phoneticPr fontId="3"/>
  </si>
  <si>
    <t>野球部（含軟式）</t>
    <rPh sb="0" eb="2">
      <t>ヤキュウ</t>
    </rPh>
    <rPh sb="2" eb="3">
      <t>ブ</t>
    </rPh>
    <rPh sb="4" eb="5">
      <t>フク</t>
    </rPh>
    <rPh sb="5" eb="7">
      <t>ナンシキ</t>
    </rPh>
    <phoneticPr fontId="3"/>
  </si>
  <si>
    <t>ハンドボール部</t>
    <rPh sb="6" eb="7">
      <t>ブ</t>
    </rPh>
    <phoneticPr fontId="3"/>
  </si>
  <si>
    <t>バレーボール部</t>
    <rPh sb="6" eb="7">
      <t>ブ</t>
    </rPh>
    <phoneticPr fontId="3"/>
  </si>
  <si>
    <t>バスケットボール部</t>
    <rPh sb="8" eb="9">
      <t>ブ</t>
    </rPh>
    <phoneticPr fontId="3"/>
  </si>
  <si>
    <t>ラグビー部</t>
    <rPh sb="4" eb="5">
      <t>ブ</t>
    </rPh>
    <phoneticPr fontId="3"/>
  </si>
  <si>
    <t>卓球部</t>
    <rPh sb="0" eb="2">
      <t>タッキュウ</t>
    </rPh>
    <rPh sb="2" eb="3">
      <t>ブ</t>
    </rPh>
    <phoneticPr fontId="3"/>
  </si>
  <si>
    <t>バドミントン部</t>
    <rPh sb="6" eb="7">
      <t>ブ</t>
    </rPh>
    <phoneticPr fontId="3"/>
  </si>
  <si>
    <t>ホッケー部</t>
    <rPh sb="4" eb="5">
      <t>ブ</t>
    </rPh>
    <phoneticPr fontId="3"/>
  </si>
  <si>
    <t>柔道部</t>
    <rPh sb="0" eb="2">
      <t>ジュウドウ</t>
    </rPh>
    <rPh sb="2" eb="3">
      <t>ブ</t>
    </rPh>
    <phoneticPr fontId="3"/>
  </si>
  <si>
    <t>剣道部</t>
    <rPh sb="0" eb="2">
      <t>ケンドウ</t>
    </rPh>
    <rPh sb="2" eb="3">
      <t>ブ</t>
    </rPh>
    <phoneticPr fontId="3"/>
  </si>
  <si>
    <t>相撲部</t>
    <rPh sb="0" eb="2">
      <t>スモウ</t>
    </rPh>
    <rPh sb="2" eb="3">
      <t>ブ</t>
    </rPh>
    <phoneticPr fontId="3"/>
  </si>
  <si>
    <t>空手道部</t>
    <rPh sb="0" eb="2">
      <t>カラテ</t>
    </rPh>
    <rPh sb="2" eb="3">
      <t>ドウ</t>
    </rPh>
    <rPh sb="3" eb="4">
      <t>ブ</t>
    </rPh>
    <phoneticPr fontId="3"/>
  </si>
  <si>
    <t>弓道部</t>
    <rPh sb="0" eb="2">
      <t>キュウドウ</t>
    </rPh>
    <rPh sb="2" eb="3">
      <t>ブ</t>
    </rPh>
    <phoneticPr fontId="3"/>
  </si>
  <si>
    <t>なぎなた部</t>
    <rPh sb="4" eb="5">
      <t>ブ</t>
    </rPh>
    <phoneticPr fontId="3"/>
  </si>
  <si>
    <t>ボクシング部</t>
    <rPh sb="5" eb="6">
      <t>ブ</t>
    </rPh>
    <phoneticPr fontId="3"/>
  </si>
  <si>
    <t>レスリング部</t>
    <rPh sb="5" eb="6">
      <t>ブ</t>
    </rPh>
    <phoneticPr fontId="3"/>
  </si>
  <si>
    <t>フェンシング部</t>
    <rPh sb="6" eb="7">
      <t>ブ</t>
    </rPh>
    <phoneticPr fontId="3"/>
  </si>
  <si>
    <t>スキー部</t>
    <rPh sb="3" eb="4">
      <t>ブ</t>
    </rPh>
    <phoneticPr fontId="3"/>
  </si>
  <si>
    <t>スケート部</t>
    <rPh sb="4" eb="5">
      <t>ブ</t>
    </rPh>
    <phoneticPr fontId="3"/>
  </si>
  <si>
    <t>ボート部</t>
    <rPh sb="3" eb="4">
      <t>ブ</t>
    </rPh>
    <phoneticPr fontId="3"/>
  </si>
  <si>
    <t>登山部</t>
    <rPh sb="0" eb="2">
      <t>トザン</t>
    </rPh>
    <rPh sb="2" eb="3">
      <t>ブ</t>
    </rPh>
    <phoneticPr fontId="3"/>
  </si>
  <si>
    <t>自転車競技部</t>
    <rPh sb="0" eb="3">
      <t>ジテンシャ</t>
    </rPh>
    <rPh sb="3" eb="5">
      <t>キョウギ</t>
    </rPh>
    <rPh sb="5" eb="6">
      <t>ブ</t>
    </rPh>
    <phoneticPr fontId="3"/>
  </si>
  <si>
    <t>ウェイトリフティング部</t>
    <rPh sb="10" eb="11">
      <t>ブ</t>
    </rPh>
    <phoneticPr fontId="3"/>
  </si>
  <si>
    <t>ヨット部</t>
    <rPh sb="3" eb="4">
      <t>ブ</t>
    </rPh>
    <phoneticPr fontId="3"/>
  </si>
  <si>
    <t>アーチェリー部</t>
    <rPh sb="6" eb="7">
      <t>ブ</t>
    </rPh>
    <phoneticPr fontId="3"/>
  </si>
  <si>
    <t>カヌー部</t>
    <rPh sb="3" eb="4">
      <t>ブ</t>
    </rPh>
    <phoneticPr fontId="3"/>
  </si>
  <si>
    <t>１１－１（２）　体育的部活動別、負傷・疾病の種類別相関関係表（小学校）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シュルイ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4">
      <t>ショウガッコウ</t>
    </rPh>
    <phoneticPr fontId="1"/>
  </si>
  <si>
    <t>１１－２（２）　体育的部活動別、負傷・疾病の種類別相関関係表（中学校）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シュルイ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4">
      <t>チュウガッコウ</t>
    </rPh>
    <phoneticPr fontId="1"/>
  </si>
  <si>
    <t>１１－３（２）　体育的部活動別、負傷・疾病の種類別相関関係表（高等学校）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シュルイ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3">
      <t>コウトウ</t>
    </rPh>
    <rPh sb="33" eb="35">
      <t>ガッコウ</t>
    </rPh>
    <phoneticPr fontId="1"/>
  </si>
  <si>
    <t>１１－４（２）　体育的部活動別、負傷・疾病の種類別相関関係表（高等専門学校）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シュルイ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3">
      <t>コウトウ</t>
    </rPh>
    <rPh sb="33" eb="35">
      <t>センモン</t>
    </rPh>
    <rPh sb="35" eb="37">
      <t>ガッコウ</t>
    </rPh>
    <phoneticPr fontId="1"/>
  </si>
  <si>
    <t>ドッジボール</t>
    <phoneticPr fontId="3"/>
  </si>
  <si>
    <t>ドッジボール</t>
    <phoneticPr fontId="3"/>
  </si>
  <si>
    <t>サッカー・フットサル</t>
    <phoneticPr fontId="3"/>
  </si>
  <si>
    <t>ポートボール</t>
    <phoneticPr fontId="3"/>
  </si>
  <si>
    <t>ソフトボール</t>
    <phoneticPr fontId="3"/>
  </si>
  <si>
    <t>ハンドボール</t>
    <phoneticPr fontId="3"/>
  </si>
  <si>
    <t>バレーボール</t>
    <phoneticPr fontId="3"/>
  </si>
  <si>
    <t>バスケットボール</t>
    <phoneticPr fontId="3"/>
  </si>
  <si>
    <t>ラグビー</t>
    <phoneticPr fontId="3"/>
  </si>
  <si>
    <t>バドミントン</t>
    <phoneticPr fontId="3"/>
  </si>
  <si>
    <t>ホッケー</t>
    <phoneticPr fontId="3"/>
  </si>
  <si>
    <t>なぎなた</t>
    <phoneticPr fontId="3"/>
  </si>
  <si>
    <t>ボクシング</t>
    <phoneticPr fontId="3"/>
  </si>
  <si>
    <t>レスリング</t>
    <phoneticPr fontId="3"/>
  </si>
  <si>
    <t>フェンシング</t>
    <phoneticPr fontId="3"/>
  </si>
  <si>
    <t>スキー</t>
    <phoneticPr fontId="3"/>
  </si>
  <si>
    <t>スケート</t>
    <phoneticPr fontId="3"/>
  </si>
  <si>
    <t>ボート</t>
    <phoneticPr fontId="3"/>
  </si>
  <si>
    <t>ウェイトリフティング</t>
    <phoneticPr fontId="3"/>
  </si>
  <si>
    <t>ウェイトリフティング</t>
    <phoneticPr fontId="3"/>
  </si>
  <si>
    <t>ヨット</t>
    <phoneticPr fontId="3"/>
  </si>
  <si>
    <t>アーチェリー</t>
    <phoneticPr fontId="3"/>
  </si>
  <si>
    <t>アーチェリー</t>
    <phoneticPr fontId="3"/>
  </si>
  <si>
    <t>カヌー</t>
    <phoneticPr fontId="3"/>
  </si>
  <si>
    <t>挫傷・
打撲</t>
    <rPh sb="0" eb="2">
      <t>ザショウ</t>
    </rPh>
    <rPh sb="4" eb="6">
      <t>ダボク</t>
    </rPh>
    <phoneticPr fontId="3"/>
  </si>
  <si>
    <t>ヨット</t>
    <phoneticPr fontId="3"/>
  </si>
  <si>
    <t>アーチェリー</t>
    <phoneticPr fontId="3"/>
  </si>
  <si>
    <t>カヌー</t>
    <phoneticPr fontId="3"/>
  </si>
  <si>
    <t>ドッジボール</t>
    <phoneticPr fontId="3"/>
  </si>
  <si>
    <t>ラグビー</t>
    <phoneticPr fontId="3"/>
  </si>
  <si>
    <t>バドミントン</t>
    <phoneticPr fontId="3"/>
  </si>
  <si>
    <t>バドミントン</t>
    <phoneticPr fontId="3"/>
  </si>
  <si>
    <t>ホッケー</t>
    <phoneticPr fontId="3"/>
  </si>
  <si>
    <t>ホッケー</t>
    <phoneticPr fontId="3"/>
  </si>
  <si>
    <t>１１－１（１）　運動指導内容（実施種目）別、負傷・疾病の種類別相関関係表（小学校）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シュルイ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40">
      <t>ショウガッコウ</t>
    </rPh>
    <phoneticPr fontId="1"/>
  </si>
  <si>
    <t>１１－２（１）　運動指導内容（実施種目）別、負傷・疾病の種類別相関関係表（中学校）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シュルイ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40">
      <t>チュウガッコウ</t>
    </rPh>
    <phoneticPr fontId="1"/>
  </si>
  <si>
    <t>１１－３（１）　運動指導内容（実施種目）別、負傷・疾病の種類別相関関係表（高等学校）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シュルイ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39">
      <t>コウトウ</t>
    </rPh>
    <rPh sb="39" eb="41">
      <t>ガッコウ</t>
    </rPh>
    <phoneticPr fontId="1"/>
  </si>
  <si>
    <t>１１－４（１）　運動指導内容（実施種目）別、負傷・疾病の種類別相関関係表（高等専門学校）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シュルイ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39">
      <t>コウトウ</t>
    </rPh>
    <rPh sb="39" eb="41">
      <t>センモン</t>
    </rPh>
    <rPh sb="41" eb="43">
      <t>ガッコウ</t>
    </rPh>
    <phoneticPr fontId="1"/>
  </si>
  <si>
    <t>熱傷・
火傷</t>
    <rPh sb="0" eb="2">
      <t>ネッショウ</t>
    </rPh>
    <rPh sb="4" eb="6">
      <t>ヤケド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</si>
</sst>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 shrinkToFit="1"/>
    </xf>
    <xf numFmtId="3" fontId="4" fillId="0" borderId="19" xfId="1" applyNumberFormat="1" applyFont="1" applyBorder="1" applyAlignment="1">
      <alignment horizontal="right" vertical="center"/>
    </xf>
    <xf numFmtId="3" fontId="4" fillId="0" borderId="20" xfId="1" applyNumberFormat="1" applyFont="1" applyBorder="1" applyAlignment="1">
      <alignment horizontal="right" vertical="center"/>
    </xf>
    <xf numFmtId="3" fontId="4" fillId="0" borderId="21" xfId="1" applyNumberFormat="1" applyFont="1" applyBorder="1" applyAlignment="1">
      <alignment horizontal="right" vertical="center"/>
    </xf>
    <xf numFmtId="3" fontId="4" fillId="0" borderId="0" xfId="1" applyNumberFormat="1" applyFont="1" applyBorder="1">
      <alignment vertical="center"/>
    </xf>
    <xf numFmtId="0" fontId="4" fillId="0" borderId="23" xfId="1" applyFont="1" applyBorder="1" applyAlignment="1">
      <alignment vertical="center"/>
    </xf>
    <xf numFmtId="3" fontId="4" fillId="0" borderId="24" xfId="1" applyNumberFormat="1" applyFont="1" applyBorder="1" applyAlignment="1">
      <alignment horizontal="right" vertical="center"/>
    </xf>
    <xf numFmtId="3" fontId="4" fillId="0" borderId="25" xfId="1" applyNumberFormat="1" applyFont="1" applyBorder="1" applyAlignment="1">
      <alignment horizontal="right" vertical="center"/>
    </xf>
    <xf numFmtId="3" fontId="4" fillId="0" borderId="26" xfId="1" applyNumberFormat="1" applyFont="1" applyBorder="1" applyAlignment="1">
      <alignment horizontal="right" vertical="center"/>
    </xf>
    <xf numFmtId="3" fontId="4" fillId="0" borderId="27" xfId="1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right" vertical="center"/>
    </xf>
    <xf numFmtId="3" fontId="4" fillId="0" borderId="29" xfId="1" applyNumberFormat="1" applyFont="1" applyBorder="1" applyAlignment="1">
      <alignment horizontal="right" vertical="center"/>
    </xf>
    <xf numFmtId="0" fontId="4" fillId="0" borderId="31" xfId="1" applyFont="1" applyBorder="1" applyAlignment="1">
      <alignment vertical="center"/>
    </xf>
    <xf numFmtId="3" fontId="4" fillId="0" borderId="32" xfId="1" applyNumberFormat="1" applyFont="1" applyBorder="1" applyAlignment="1">
      <alignment horizontal="right" vertical="center"/>
    </xf>
    <xf numFmtId="3" fontId="4" fillId="0" borderId="33" xfId="1" applyNumberFormat="1" applyFont="1" applyBorder="1" applyAlignment="1">
      <alignment horizontal="right" vertical="center"/>
    </xf>
    <xf numFmtId="3" fontId="4" fillId="0" borderId="34" xfId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center" vertical="center"/>
    </xf>
    <xf numFmtId="3" fontId="4" fillId="0" borderId="36" xfId="1" applyNumberFormat="1" applyFont="1" applyBorder="1" applyAlignment="1">
      <alignment horizontal="right" vertical="center"/>
    </xf>
    <xf numFmtId="3" fontId="4" fillId="0" borderId="37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0" fontId="4" fillId="0" borderId="38" xfId="1" applyFont="1" applyBorder="1" applyAlignment="1">
      <alignment vertical="center"/>
    </xf>
    <xf numFmtId="0" fontId="4" fillId="0" borderId="31" xfId="1" applyFont="1" applyBorder="1" applyAlignment="1">
      <alignment horizontal="left" vertical="center"/>
    </xf>
    <xf numFmtId="3" fontId="4" fillId="0" borderId="39" xfId="1" applyNumberFormat="1" applyFont="1" applyBorder="1" applyAlignment="1">
      <alignment horizontal="right" vertical="center"/>
    </xf>
    <xf numFmtId="3" fontId="4" fillId="0" borderId="40" xfId="1" applyNumberFormat="1" applyFont="1" applyBorder="1" applyAlignment="1">
      <alignment horizontal="right" vertical="center"/>
    </xf>
    <xf numFmtId="3" fontId="4" fillId="0" borderId="41" xfId="1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3" fontId="4" fillId="0" borderId="18" xfId="1" applyNumberFormat="1" applyFont="1" applyBorder="1" applyAlignment="1">
      <alignment horizontal="right" vertical="center"/>
    </xf>
    <xf numFmtId="0" fontId="4" fillId="0" borderId="38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3" fontId="4" fillId="0" borderId="42" xfId="1" applyNumberFormat="1" applyFont="1" applyBorder="1" applyAlignment="1">
      <alignment horizontal="right" vertical="center"/>
    </xf>
    <xf numFmtId="3" fontId="4" fillId="0" borderId="43" xfId="1" applyNumberFormat="1" applyFont="1" applyBorder="1" applyAlignment="1">
      <alignment horizontal="right" vertical="center"/>
    </xf>
    <xf numFmtId="3" fontId="4" fillId="0" borderId="44" xfId="1" applyNumberFormat="1" applyFont="1" applyBorder="1" applyAlignment="1">
      <alignment horizontal="right" vertical="center"/>
    </xf>
    <xf numFmtId="3" fontId="4" fillId="0" borderId="35" xfId="1" applyNumberFormat="1" applyFont="1" applyBorder="1" applyAlignment="1">
      <alignment horizontal="right" vertical="center"/>
    </xf>
    <xf numFmtId="3" fontId="4" fillId="0" borderId="47" xfId="1" applyNumberFormat="1" applyFont="1" applyBorder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3" fontId="4" fillId="0" borderId="9" xfId="1" applyNumberFormat="1" applyFont="1" applyBorder="1" applyAlignment="1">
      <alignment horizontal="right" vertical="center"/>
    </xf>
    <xf numFmtId="3" fontId="4" fillId="0" borderId="48" xfId="1" applyNumberFormat="1" applyFont="1" applyBorder="1" applyAlignment="1">
      <alignment horizontal="right" vertical="center"/>
    </xf>
    <xf numFmtId="3" fontId="4" fillId="0" borderId="38" xfId="1" applyNumberFormat="1" applyFont="1" applyBorder="1" applyAlignment="1">
      <alignment horizontal="right" vertical="center"/>
    </xf>
    <xf numFmtId="3" fontId="4" fillId="0" borderId="12" xfId="1" applyNumberFormat="1" applyFont="1" applyBorder="1" applyAlignment="1">
      <alignment horizontal="right" vertical="center"/>
    </xf>
    <xf numFmtId="3" fontId="4" fillId="0" borderId="49" xfId="1" applyNumberFormat="1" applyFont="1" applyBorder="1" applyAlignment="1">
      <alignment horizontal="right" vertical="center"/>
    </xf>
    <xf numFmtId="3" fontId="4" fillId="0" borderId="33" xfId="1" applyNumberFormat="1" applyFont="1" applyFill="1" applyBorder="1" applyAlignment="1">
      <alignment horizontal="right" vertical="center"/>
    </xf>
    <xf numFmtId="0" fontId="4" fillId="0" borderId="50" xfId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right" vertical="center"/>
    </xf>
    <xf numFmtId="3" fontId="4" fillId="0" borderId="53" xfId="1" applyNumberFormat="1" applyFont="1" applyBorder="1" applyAlignment="1">
      <alignment horizontal="right" vertical="center"/>
    </xf>
    <xf numFmtId="3" fontId="4" fillId="0" borderId="54" xfId="1" applyNumberFormat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55" xfId="1" applyNumberFormat="1" applyFont="1" applyBorder="1" applyAlignment="1">
      <alignment horizontal="right" vertical="center"/>
    </xf>
    <xf numFmtId="3" fontId="4" fillId="0" borderId="56" xfId="1" applyNumberFormat="1" applyFont="1" applyBorder="1" applyAlignment="1">
      <alignment horizontal="right" vertical="center"/>
    </xf>
    <xf numFmtId="3" fontId="4" fillId="0" borderId="57" xfId="1" applyNumberFormat="1" applyFont="1" applyBorder="1" applyAlignment="1">
      <alignment horizontal="right" vertical="center"/>
    </xf>
    <xf numFmtId="3" fontId="4" fillId="0" borderId="58" xfId="1" applyNumberFormat="1" applyFont="1" applyBorder="1" applyAlignment="1">
      <alignment horizontal="right" vertical="center"/>
    </xf>
    <xf numFmtId="0" fontId="4" fillId="0" borderId="26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3" fontId="4" fillId="0" borderId="52" xfId="1" applyNumberFormat="1" applyFont="1" applyBorder="1" applyAlignment="1">
      <alignment horizontal="right" vertical="center"/>
    </xf>
    <xf numFmtId="3" fontId="4" fillId="0" borderId="39" xfId="1" applyNumberFormat="1" applyFont="1" applyFill="1" applyBorder="1" applyAlignment="1">
      <alignment horizontal="right" vertical="center"/>
    </xf>
    <xf numFmtId="3" fontId="4" fillId="0" borderId="59" xfId="1" applyNumberFormat="1" applyFont="1" applyBorder="1" applyAlignment="1">
      <alignment horizontal="right" vertical="center"/>
    </xf>
    <xf numFmtId="3" fontId="4" fillId="0" borderId="31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4" fillId="0" borderId="50" xfId="1" applyNumberFormat="1" applyFont="1" applyBorder="1" applyAlignment="1">
      <alignment horizontal="right" vertical="center"/>
    </xf>
    <xf numFmtId="3" fontId="4" fillId="0" borderId="23" xfId="1" applyNumberFormat="1" applyFont="1" applyBorder="1" applyAlignment="1">
      <alignment horizontal="right" vertical="center"/>
    </xf>
    <xf numFmtId="0" fontId="4" fillId="0" borderId="29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textRotation="255" wrapText="1"/>
    </xf>
    <xf numFmtId="0" fontId="4" fillId="0" borderId="30" xfId="1" applyFont="1" applyBorder="1" applyAlignment="1">
      <alignment horizontal="center" vertical="center" textRotation="255" wrapText="1"/>
    </xf>
    <xf numFmtId="0" fontId="4" fillId="0" borderId="35" xfId="1" applyFont="1" applyBorder="1" applyAlignment="1">
      <alignment horizontal="center" vertical="center" textRotation="255" wrapText="1"/>
    </xf>
    <xf numFmtId="0" fontId="4" fillId="0" borderId="24" xfId="1" applyFont="1" applyBorder="1" applyAlignment="1">
      <alignment horizontal="center" vertical="center" textRotation="255"/>
    </xf>
    <xf numFmtId="0" fontId="4" fillId="0" borderId="32" xfId="1" applyFont="1" applyBorder="1" applyAlignment="1">
      <alignment horizontal="center" vertical="center" textRotation="255"/>
    </xf>
    <xf numFmtId="0" fontId="4" fillId="0" borderId="36" xfId="1" applyFont="1" applyBorder="1" applyAlignment="1">
      <alignment horizontal="center" vertical="center" textRotation="255"/>
    </xf>
    <xf numFmtId="0" fontId="4" fillId="0" borderId="22" xfId="1" applyFont="1" applyBorder="1" applyAlignment="1">
      <alignment horizontal="center" vertical="center" textRotation="255"/>
    </xf>
    <xf numFmtId="0" fontId="4" fillId="0" borderId="30" xfId="1" applyFont="1" applyBorder="1" applyAlignment="1">
      <alignment horizontal="center" vertical="center" textRotation="255"/>
    </xf>
    <xf numFmtId="0" fontId="4" fillId="0" borderId="35" xfId="1" applyFont="1" applyBorder="1" applyAlignment="1">
      <alignment horizontal="center" vertical="center" textRotation="255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1" xfId="1" applyFont="1" applyBorder="1" applyAlignment="1">
      <alignment vertical="center" textRotation="255"/>
    </xf>
    <xf numFmtId="0" fontId="4" fillId="0" borderId="45" xfId="1" applyFont="1" applyBorder="1" applyAlignment="1">
      <alignment vertical="center" textRotation="255"/>
    </xf>
    <xf numFmtId="0" fontId="4" fillId="0" borderId="22" xfId="1" applyFont="1" applyBorder="1" applyAlignment="1">
      <alignment vertical="center" textRotation="255"/>
    </xf>
    <xf numFmtId="0" fontId="4" fillId="0" borderId="30" xfId="1" applyFont="1" applyBorder="1" applyAlignment="1">
      <alignment vertical="center" textRotation="255"/>
    </xf>
    <xf numFmtId="0" fontId="4" fillId="0" borderId="35" xfId="1" applyFont="1" applyBorder="1" applyAlignment="1">
      <alignment vertical="center" textRotation="255"/>
    </xf>
    <xf numFmtId="0" fontId="4" fillId="0" borderId="24" xfId="1" applyFont="1" applyBorder="1" applyAlignment="1">
      <alignment horizontal="center" vertical="center" textRotation="255" wrapText="1"/>
    </xf>
    <xf numFmtId="0" fontId="4" fillId="0" borderId="39" xfId="1" applyFont="1" applyBorder="1" applyAlignment="1">
      <alignment horizontal="center" vertical="center" textRotation="255"/>
    </xf>
    <xf numFmtId="0" fontId="4" fillId="0" borderId="27" xfId="1" applyFont="1" applyBorder="1" applyAlignment="1">
      <alignment horizontal="center" vertical="center" textRotation="255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4" fillId="0" borderId="9" xfId="1" applyFont="1" applyBorder="1" applyAlignment="1">
      <alignment vertical="center" textRotation="255"/>
    </xf>
    <xf numFmtId="0" fontId="4" fillId="0" borderId="3" xfId="1" applyFont="1" applyBorder="1" applyAlignment="1">
      <alignment horizontal="center" vertical="center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1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3.25" customWidth="1"/>
    <col min="2" max="2" width="4.875" customWidth="1"/>
    <col min="3" max="3" width="20.625" bestFit="1" customWidth="1"/>
    <col min="4" max="18" width="7.875" customWidth="1"/>
    <col min="19" max="20" width="2.125" customWidth="1"/>
    <col min="21" max="21" width="5.375" customWidth="1"/>
    <col min="22" max="22" width="20.625" bestFit="1" customWidth="1"/>
    <col min="23" max="32" width="8" customWidth="1"/>
  </cols>
  <sheetData>
    <row r="1" spans="2:32" ht="14.25" thickBot="1" x14ac:dyDescent="0.2">
      <c r="B1" t="s">
        <v>138</v>
      </c>
    </row>
    <row r="2" spans="2:32" s="32" customFormat="1" ht="13.5" customHeight="1" x14ac:dyDescent="0.15">
      <c r="B2" s="89" t="s">
        <v>0</v>
      </c>
      <c r="C2" s="90"/>
      <c r="D2" s="93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s="32" customFormat="1" ht="41.25" thickBot="1" x14ac:dyDescent="0.2">
      <c r="B3" s="91"/>
      <c r="C3" s="92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72" t="s">
        <v>25</v>
      </c>
      <c r="AD3" s="73" t="s">
        <v>26</v>
      </c>
      <c r="AE3" s="3" t="s">
        <v>18</v>
      </c>
      <c r="AF3" s="77"/>
    </row>
    <row r="4" spans="2:32" s="32" customFormat="1" ht="14.25" thickBot="1" x14ac:dyDescent="0.2">
      <c r="B4" s="87" t="s">
        <v>27</v>
      </c>
      <c r="C4" s="88"/>
      <c r="D4" s="8">
        <v>464</v>
      </c>
      <c r="E4" s="9">
        <v>248</v>
      </c>
      <c r="F4" s="9">
        <v>98</v>
      </c>
      <c r="G4" s="9">
        <v>943</v>
      </c>
      <c r="H4" s="9">
        <v>27</v>
      </c>
      <c r="I4" s="9">
        <v>333</v>
      </c>
      <c r="J4" s="9">
        <v>82</v>
      </c>
      <c r="K4" s="9">
        <v>52</v>
      </c>
      <c r="L4" s="9">
        <v>7</v>
      </c>
      <c r="M4" s="9">
        <v>74</v>
      </c>
      <c r="N4" s="9">
        <v>31</v>
      </c>
      <c r="O4" s="9">
        <v>13</v>
      </c>
      <c r="P4" s="9">
        <v>101</v>
      </c>
      <c r="Q4" s="9">
        <v>0</v>
      </c>
      <c r="R4" s="10">
        <f>SUM(D4:Q4)</f>
        <v>2473</v>
      </c>
      <c r="S4" s="11"/>
      <c r="T4" s="11"/>
      <c r="U4" s="87" t="s">
        <v>27</v>
      </c>
      <c r="V4" s="88"/>
      <c r="W4" s="66">
        <v>1</v>
      </c>
      <c r="X4" s="9">
        <v>0</v>
      </c>
      <c r="Y4" s="9">
        <v>23</v>
      </c>
      <c r="Z4" s="9">
        <v>10</v>
      </c>
      <c r="AA4" s="9">
        <v>37</v>
      </c>
      <c r="AB4" s="9">
        <v>39</v>
      </c>
      <c r="AC4" s="9">
        <v>103</v>
      </c>
      <c r="AD4" s="9">
        <v>31</v>
      </c>
      <c r="AE4" s="44">
        <f>SUM(W4:AD4)</f>
        <v>244</v>
      </c>
      <c r="AF4" s="10">
        <f>R4+AE4</f>
        <v>2717</v>
      </c>
    </row>
    <row r="5" spans="2:32" s="32" customFormat="1" ht="13.5" customHeight="1" x14ac:dyDescent="0.15">
      <c r="B5" s="78" t="s">
        <v>28</v>
      </c>
      <c r="C5" s="12" t="s">
        <v>29</v>
      </c>
      <c r="D5" s="13">
        <v>796</v>
      </c>
      <c r="E5" s="14">
        <v>475</v>
      </c>
      <c r="F5" s="14">
        <v>143</v>
      </c>
      <c r="G5" s="14">
        <v>1233</v>
      </c>
      <c r="H5" s="14">
        <v>30</v>
      </c>
      <c r="I5" s="14">
        <v>96</v>
      </c>
      <c r="J5" s="14">
        <v>13</v>
      </c>
      <c r="K5" s="14">
        <v>3</v>
      </c>
      <c r="L5" s="14">
        <v>2</v>
      </c>
      <c r="M5" s="14">
        <v>35</v>
      </c>
      <c r="N5" s="14">
        <v>33</v>
      </c>
      <c r="O5" s="14">
        <v>0</v>
      </c>
      <c r="P5" s="14">
        <v>90</v>
      </c>
      <c r="Q5" s="14">
        <v>0</v>
      </c>
      <c r="R5" s="18">
        <f>SUM(D5:Q5)</f>
        <v>2949</v>
      </c>
      <c r="S5" s="11"/>
      <c r="T5" s="11"/>
      <c r="U5" s="78" t="s">
        <v>28</v>
      </c>
      <c r="V5" s="58" t="s">
        <v>29</v>
      </c>
      <c r="W5" s="56">
        <v>0</v>
      </c>
      <c r="X5" s="17">
        <v>0</v>
      </c>
      <c r="Y5" s="17">
        <v>1</v>
      </c>
      <c r="Z5" s="17">
        <v>0</v>
      </c>
      <c r="AA5" s="17">
        <v>19</v>
      </c>
      <c r="AB5" s="17">
        <v>3</v>
      </c>
      <c r="AC5" s="17">
        <v>47</v>
      </c>
      <c r="AD5" s="17">
        <v>27</v>
      </c>
      <c r="AE5" s="45">
        <f>SUM(W5:AD5)</f>
        <v>97</v>
      </c>
      <c r="AF5" s="15">
        <f t="shared" ref="AF5:AF61" si="0">R5+AE5</f>
        <v>3046</v>
      </c>
    </row>
    <row r="6" spans="2:32" s="32" customFormat="1" x14ac:dyDescent="0.15">
      <c r="B6" s="79"/>
      <c r="C6" s="19" t="s">
        <v>30</v>
      </c>
      <c r="D6" s="20">
        <v>5748</v>
      </c>
      <c r="E6" s="21">
        <v>5014</v>
      </c>
      <c r="F6" s="21">
        <v>271</v>
      </c>
      <c r="G6" s="21">
        <v>3344</v>
      </c>
      <c r="H6" s="21">
        <v>369</v>
      </c>
      <c r="I6" s="21">
        <v>55</v>
      </c>
      <c r="J6" s="21">
        <v>4</v>
      </c>
      <c r="K6" s="21">
        <v>6</v>
      </c>
      <c r="L6" s="21">
        <v>1</v>
      </c>
      <c r="M6" s="21">
        <v>24</v>
      </c>
      <c r="N6" s="21">
        <v>15</v>
      </c>
      <c r="O6" s="21">
        <v>0</v>
      </c>
      <c r="P6" s="21">
        <v>35</v>
      </c>
      <c r="Q6" s="21">
        <v>1</v>
      </c>
      <c r="R6" s="22">
        <f>SUM(D6:Q6)</f>
        <v>14887</v>
      </c>
      <c r="S6" s="11"/>
      <c r="T6" s="11"/>
      <c r="U6" s="79"/>
      <c r="V6" s="59" t="s">
        <v>30</v>
      </c>
      <c r="W6" s="54">
        <v>0</v>
      </c>
      <c r="X6" s="21">
        <v>0</v>
      </c>
      <c r="Y6" s="21">
        <v>0</v>
      </c>
      <c r="Z6" s="21">
        <v>0</v>
      </c>
      <c r="AA6" s="21">
        <v>2</v>
      </c>
      <c r="AB6" s="21">
        <v>0</v>
      </c>
      <c r="AC6" s="21">
        <v>183</v>
      </c>
      <c r="AD6" s="21">
        <v>130</v>
      </c>
      <c r="AE6" s="45">
        <f>SUM(W6:AD6)</f>
        <v>315</v>
      </c>
      <c r="AF6" s="22">
        <f t="shared" si="0"/>
        <v>15202</v>
      </c>
    </row>
    <row r="7" spans="2:32" s="32" customFormat="1" x14ac:dyDescent="0.15">
      <c r="B7" s="79"/>
      <c r="C7" s="19" t="s">
        <v>31</v>
      </c>
      <c r="D7" s="20">
        <v>939</v>
      </c>
      <c r="E7" s="21">
        <v>2557</v>
      </c>
      <c r="F7" s="21">
        <v>121</v>
      </c>
      <c r="G7" s="21">
        <v>1358</v>
      </c>
      <c r="H7" s="21">
        <v>74</v>
      </c>
      <c r="I7" s="21">
        <v>28</v>
      </c>
      <c r="J7" s="21">
        <v>8</v>
      </c>
      <c r="K7" s="21">
        <v>3</v>
      </c>
      <c r="L7" s="21">
        <v>1</v>
      </c>
      <c r="M7" s="21">
        <v>13</v>
      </c>
      <c r="N7" s="21">
        <v>5</v>
      </c>
      <c r="O7" s="21">
        <v>0</v>
      </c>
      <c r="P7" s="21">
        <v>22</v>
      </c>
      <c r="Q7" s="21">
        <v>0</v>
      </c>
      <c r="R7" s="22">
        <f t="shared" ref="R7:R61" si="1">SUM(D7:Q7)</f>
        <v>5129</v>
      </c>
      <c r="S7" s="11"/>
      <c r="T7" s="11"/>
      <c r="U7" s="79"/>
      <c r="V7" s="59" t="s">
        <v>31</v>
      </c>
      <c r="W7" s="54">
        <v>0</v>
      </c>
      <c r="X7" s="21">
        <v>0</v>
      </c>
      <c r="Y7" s="21">
        <v>1</v>
      </c>
      <c r="Z7" s="21">
        <v>0</v>
      </c>
      <c r="AA7" s="21">
        <v>7</v>
      </c>
      <c r="AB7" s="21">
        <v>3</v>
      </c>
      <c r="AC7" s="21">
        <v>200</v>
      </c>
      <c r="AD7" s="21">
        <v>167</v>
      </c>
      <c r="AE7" s="45">
        <f t="shared" ref="AE7:AE61" si="2">SUM(W7:AD7)</f>
        <v>378</v>
      </c>
      <c r="AF7" s="22">
        <f t="shared" si="0"/>
        <v>5507</v>
      </c>
    </row>
    <row r="8" spans="2:32" s="32" customFormat="1" x14ac:dyDescent="0.15">
      <c r="B8" s="79"/>
      <c r="C8" s="19" t="s">
        <v>17</v>
      </c>
      <c r="D8" s="20">
        <v>511</v>
      </c>
      <c r="E8" s="21">
        <v>389</v>
      </c>
      <c r="F8" s="21">
        <v>41</v>
      </c>
      <c r="G8" s="21">
        <v>505</v>
      </c>
      <c r="H8" s="21">
        <v>32</v>
      </c>
      <c r="I8" s="21">
        <v>53</v>
      </c>
      <c r="J8" s="21">
        <v>3</v>
      </c>
      <c r="K8" s="21">
        <v>3</v>
      </c>
      <c r="L8" s="21">
        <v>1</v>
      </c>
      <c r="M8" s="21">
        <v>7</v>
      </c>
      <c r="N8" s="21">
        <v>5</v>
      </c>
      <c r="O8" s="21">
        <v>0</v>
      </c>
      <c r="P8" s="21">
        <v>11</v>
      </c>
      <c r="Q8" s="21">
        <v>0</v>
      </c>
      <c r="R8" s="22">
        <f t="shared" si="1"/>
        <v>1561</v>
      </c>
      <c r="S8" s="11"/>
      <c r="T8" s="11"/>
      <c r="U8" s="79"/>
      <c r="V8" s="59" t="s">
        <v>17</v>
      </c>
      <c r="W8" s="54">
        <v>0</v>
      </c>
      <c r="X8" s="21">
        <v>0</v>
      </c>
      <c r="Y8" s="21">
        <v>2</v>
      </c>
      <c r="Z8" s="21">
        <v>0</v>
      </c>
      <c r="AA8" s="21">
        <v>3</v>
      </c>
      <c r="AB8" s="21">
        <v>1</v>
      </c>
      <c r="AC8" s="21">
        <v>56</v>
      </c>
      <c r="AD8" s="21">
        <v>21</v>
      </c>
      <c r="AE8" s="45">
        <f t="shared" si="2"/>
        <v>83</v>
      </c>
      <c r="AF8" s="22">
        <f t="shared" si="0"/>
        <v>1644</v>
      </c>
    </row>
    <row r="9" spans="2:32" s="32" customFormat="1" ht="14.25" thickBot="1" x14ac:dyDescent="0.2">
      <c r="B9" s="80"/>
      <c r="C9" s="23" t="s">
        <v>18</v>
      </c>
      <c r="D9" s="24">
        <f>SUM(D5:D8)</f>
        <v>7994</v>
      </c>
      <c r="E9" s="25">
        <f>SUM(E5:E8)</f>
        <v>8435</v>
      </c>
      <c r="F9" s="25">
        <f t="shared" ref="F9:Q9" si="3">SUM(F5:F8)</f>
        <v>576</v>
      </c>
      <c r="G9" s="25">
        <f t="shared" si="3"/>
        <v>6440</v>
      </c>
      <c r="H9" s="25">
        <f t="shared" si="3"/>
        <v>505</v>
      </c>
      <c r="I9" s="25">
        <f t="shared" si="3"/>
        <v>232</v>
      </c>
      <c r="J9" s="25">
        <f t="shared" si="3"/>
        <v>28</v>
      </c>
      <c r="K9" s="25">
        <f t="shared" si="3"/>
        <v>15</v>
      </c>
      <c r="L9" s="25">
        <f t="shared" si="3"/>
        <v>5</v>
      </c>
      <c r="M9" s="25">
        <f t="shared" si="3"/>
        <v>79</v>
      </c>
      <c r="N9" s="25">
        <f t="shared" si="3"/>
        <v>58</v>
      </c>
      <c r="O9" s="25">
        <f t="shared" si="3"/>
        <v>0</v>
      </c>
      <c r="P9" s="25">
        <f t="shared" si="3"/>
        <v>158</v>
      </c>
      <c r="Q9" s="25">
        <f t="shared" si="3"/>
        <v>1</v>
      </c>
      <c r="R9" s="31">
        <f t="shared" si="1"/>
        <v>24526</v>
      </c>
      <c r="S9" s="11"/>
      <c r="T9" s="11"/>
      <c r="U9" s="80"/>
      <c r="V9" s="60" t="s">
        <v>18</v>
      </c>
      <c r="W9" s="55">
        <f t="shared" ref="W9" si="4">SUM(W5:W8)</f>
        <v>0</v>
      </c>
      <c r="X9" s="25">
        <f t="shared" ref="X9" si="5">SUM(X5:X8)</f>
        <v>0</v>
      </c>
      <c r="Y9" s="25">
        <f t="shared" ref="Y9" si="6">SUM(Y5:Y8)</f>
        <v>4</v>
      </c>
      <c r="Z9" s="25">
        <f t="shared" ref="Z9" si="7">SUM(Z5:Z8)</f>
        <v>0</v>
      </c>
      <c r="AA9" s="25">
        <f t="shared" ref="AA9" si="8">SUM(AA5:AA8)</f>
        <v>31</v>
      </c>
      <c r="AB9" s="25">
        <f t="shared" ref="AB9" si="9">SUM(AB5:AB8)</f>
        <v>7</v>
      </c>
      <c r="AC9" s="25">
        <f t="shared" ref="AC9" si="10">SUM(AC5:AC8)</f>
        <v>486</v>
      </c>
      <c r="AD9" s="25">
        <f t="shared" ref="AD9" si="11">SUM(AD5:AD8)</f>
        <v>345</v>
      </c>
      <c r="AE9" s="46">
        <f t="shared" si="2"/>
        <v>873</v>
      </c>
      <c r="AF9" s="31">
        <f t="shared" si="0"/>
        <v>25399</v>
      </c>
    </row>
    <row r="10" spans="2:32" s="32" customFormat="1" ht="13.5" customHeight="1" x14ac:dyDescent="0.15">
      <c r="B10" s="81" t="s">
        <v>32</v>
      </c>
      <c r="C10" s="12" t="s">
        <v>33</v>
      </c>
      <c r="D10" s="13">
        <v>524</v>
      </c>
      <c r="E10" s="14">
        <v>762</v>
      </c>
      <c r="F10" s="14">
        <v>33</v>
      </c>
      <c r="G10" s="14">
        <v>734</v>
      </c>
      <c r="H10" s="14">
        <v>86</v>
      </c>
      <c r="I10" s="14">
        <v>153</v>
      </c>
      <c r="J10" s="14">
        <v>6</v>
      </c>
      <c r="K10" s="14">
        <v>6</v>
      </c>
      <c r="L10" s="14">
        <v>1</v>
      </c>
      <c r="M10" s="14">
        <v>10</v>
      </c>
      <c r="N10" s="14">
        <v>74</v>
      </c>
      <c r="O10" s="14">
        <v>1</v>
      </c>
      <c r="P10" s="14">
        <v>15</v>
      </c>
      <c r="Q10" s="14">
        <v>0</v>
      </c>
      <c r="R10" s="15">
        <f t="shared" si="1"/>
        <v>2405</v>
      </c>
      <c r="S10" s="11"/>
      <c r="T10" s="11"/>
      <c r="U10" s="84" t="s">
        <v>32</v>
      </c>
      <c r="V10" s="58" t="s">
        <v>33</v>
      </c>
      <c r="W10" s="56">
        <v>0</v>
      </c>
      <c r="X10" s="17">
        <v>0</v>
      </c>
      <c r="Y10" s="17">
        <v>12</v>
      </c>
      <c r="Z10" s="17">
        <v>0</v>
      </c>
      <c r="AA10" s="17">
        <v>20</v>
      </c>
      <c r="AB10" s="17">
        <v>3</v>
      </c>
      <c r="AC10" s="17">
        <v>202</v>
      </c>
      <c r="AD10" s="17">
        <v>93</v>
      </c>
      <c r="AE10" s="45">
        <f t="shared" si="2"/>
        <v>330</v>
      </c>
      <c r="AF10" s="15">
        <f t="shared" si="0"/>
        <v>2735</v>
      </c>
    </row>
    <row r="11" spans="2:32" s="32" customFormat="1" x14ac:dyDescent="0.15">
      <c r="B11" s="82"/>
      <c r="C11" s="19" t="s">
        <v>34</v>
      </c>
      <c r="D11" s="20">
        <v>364</v>
      </c>
      <c r="E11" s="21">
        <v>551</v>
      </c>
      <c r="F11" s="21">
        <v>23</v>
      </c>
      <c r="G11" s="21">
        <v>424</v>
      </c>
      <c r="H11" s="21">
        <v>79</v>
      </c>
      <c r="I11" s="21">
        <v>159</v>
      </c>
      <c r="J11" s="21">
        <v>5</v>
      </c>
      <c r="K11" s="21">
        <v>4</v>
      </c>
      <c r="L11" s="21">
        <v>1</v>
      </c>
      <c r="M11" s="21">
        <v>8</v>
      </c>
      <c r="N11" s="21">
        <v>59</v>
      </c>
      <c r="O11" s="21">
        <v>0</v>
      </c>
      <c r="P11" s="21">
        <v>17</v>
      </c>
      <c r="Q11" s="21">
        <v>0</v>
      </c>
      <c r="R11" s="22">
        <f t="shared" si="1"/>
        <v>1694</v>
      </c>
      <c r="S11" s="11"/>
      <c r="T11" s="11"/>
      <c r="U11" s="85"/>
      <c r="V11" s="59" t="s">
        <v>34</v>
      </c>
      <c r="W11" s="54">
        <v>0</v>
      </c>
      <c r="X11" s="21">
        <v>2</v>
      </c>
      <c r="Y11" s="21">
        <v>11</v>
      </c>
      <c r="Z11" s="21">
        <v>0</v>
      </c>
      <c r="AA11" s="21">
        <v>2</v>
      </c>
      <c r="AB11" s="21">
        <v>1</v>
      </c>
      <c r="AC11" s="21">
        <v>219</v>
      </c>
      <c r="AD11" s="21">
        <v>74</v>
      </c>
      <c r="AE11" s="45">
        <f t="shared" si="2"/>
        <v>309</v>
      </c>
      <c r="AF11" s="22">
        <f t="shared" si="0"/>
        <v>2003</v>
      </c>
    </row>
    <row r="12" spans="2:32" s="32" customFormat="1" x14ac:dyDescent="0.15">
      <c r="B12" s="82"/>
      <c r="C12" s="19" t="s">
        <v>35</v>
      </c>
      <c r="D12" s="20">
        <v>893</v>
      </c>
      <c r="E12" s="21">
        <v>907</v>
      </c>
      <c r="F12" s="21">
        <v>23</v>
      </c>
      <c r="G12" s="21">
        <v>788</v>
      </c>
      <c r="H12" s="21">
        <v>126</v>
      </c>
      <c r="I12" s="21">
        <v>199</v>
      </c>
      <c r="J12" s="21">
        <v>6</v>
      </c>
      <c r="K12" s="21">
        <v>1</v>
      </c>
      <c r="L12" s="21">
        <v>1</v>
      </c>
      <c r="M12" s="21">
        <v>9</v>
      </c>
      <c r="N12" s="21">
        <v>110</v>
      </c>
      <c r="O12" s="21">
        <v>0</v>
      </c>
      <c r="P12" s="21">
        <v>9</v>
      </c>
      <c r="Q12" s="21">
        <v>1</v>
      </c>
      <c r="R12" s="22">
        <f t="shared" si="1"/>
        <v>3073</v>
      </c>
      <c r="S12" s="11"/>
      <c r="T12" s="11"/>
      <c r="U12" s="85"/>
      <c r="V12" s="59" t="s">
        <v>35</v>
      </c>
      <c r="W12" s="54">
        <v>0</v>
      </c>
      <c r="X12" s="21">
        <v>0</v>
      </c>
      <c r="Y12" s="21">
        <v>0</v>
      </c>
      <c r="Z12" s="21">
        <v>0</v>
      </c>
      <c r="AA12" s="21">
        <v>7</v>
      </c>
      <c r="AB12" s="21">
        <v>2</v>
      </c>
      <c r="AC12" s="21">
        <v>111</v>
      </c>
      <c r="AD12" s="21">
        <v>65</v>
      </c>
      <c r="AE12" s="45">
        <f t="shared" si="2"/>
        <v>185</v>
      </c>
      <c r="AF12" s="22">
        <f t="shared" si="0"/>
        <v>3258</v>
      </c>
    </row>
    <row r="13" spans="2:32" s="32" customFormat="1" x14ac:dyDescent="0.15">
      <c r="B13" s="82"/>
      <c r="C13" s="19" t="s">
        <v>36</v>
      </c>
      <c r="D13" s="20">
        <v>738</v>
      </c>
      <c r="E13" s="21">
        <v>953</v>
      </c>
      <c r="F13" s="21">
        <v>33</v>
      </c>
      <c r="G13" s="21">
        <v>545</v>
      </c>
      <c r="H13" s="21">
        <v>122</v>
      </c>
      <c r="I13" s="21">
        <v>45</v>
      </c>
      <c r="J13" s="21">
        <v>6</v>
      </c>
      <c r="K13" s="21">
        <v>2</v>
      </c>
      <c r="L13" s="21">
        <v>0</v>
      </c>
      <c r="M13" s="21">
        <v>7</v>
      </c>
      <c r="N13" s="21">
        <v>4</v>
      </c>
      <c r="O13" s="21">
        <v>0</v>
      </c>
      <c r="P13" s="21">
        <v>14</v>
      </c>
      <c r="Q13" s="21">
        <v>0</v>
      </c>
      <c r="R13" s="22">
        <f t="shared" si="1"/>
        <v>2469</v>
      </c>
      <c r="S13" s="11"/>
      <c r="T13" s="11"/>
      <c r="U13" s="85"/>
      <c r="V13" s="59" t="s">
        <v>36</v>
      </c>
      <c r="W13" s="54">
        <v>0</v>
      </c>
      <c r="X13" s="21">
        <v>0</v>
      </c>
      <c r="Y13" s="21">
        <v>1</v>
      </c>
      <c r="Z13" s="21">
        <v>0</v>
      </c>
      <c r="AA13" s="21">
        <v>1</v>
      </c>
      <c r="AB13" s="21">
        <v>0</v>
      </c>
      <c r="AC13" s="21">
        <v>95</v>
      </c>
      <c r="AD13" s="21">
        <v>36</v>
      </c>
      <c r="AE13" s="45">
        <f t="shared" si="2"/>
        <v>133</v>
      </c>
      <c r="AF13" s="22">
        <f t="shared" si="0"/>
        <v>2602</v>
      </c>
    </row>
    <row r="14" spans="2:32" s="32" customFormat="1" x14ac:dyDescent="0.15">
      <c r="B14" s="82"/>
      <c r="C14" s="19" t="s">
        <v>37</v>
      </c>
      <c r="D14" s="20">
        <v>262</v>
      </c>
      <c r="E14" s="21">
        <v>408</v>
      </c>
      <c r="F14" s="21">
        <v>13</v>
      </c>
      <c r="G14" s="21">
        <v>260</v>
      </c>
      <c r="H14" s="21">
        <v>56</v>
      </c>
      <c r="I14" s="21">
        <v>21</v>
      </c>
      <c r="J14" s="21">
        <v>6</v>
      </c>
      <c r="K14" s="21">
        <v>2</v>
      </c>
      <c r="L14" s="21">
        <v>1</v>
      </c>
      <c r="M14" s="21">
        <v>1</v>
      </c>
      <c r="N14" s="21">
        <v>4</v>
      </c>
      <c r="O14" s="21">
        <v>0</v>
      </c>
      <c r="P14" s="21">
        <v>9</v>
      </c>
      <c r="Q14" s="21">
        <v>0</v>
      </c>
      <c r="R14" s="22">
        <f t="shared" si="1"/>
        <v>1043</v>
      </c>
      <c r="S14" s="11"/>
      <c r="T14" s="11"/>
      <c r="U14" s="85"/>
      <c r="V14" s="59" t="s">
        <v>37</v>
      </c>
      <c r="W14" s="54">
        <v>0</v>
      </c>
      <c r="X14" s="21">
        <v>0</v>
      </c>
      <c r="Y14" s="21">
        <v>0</v>
      </c>
      <c r="Z14" s="21">
        <v>0</v>
      </c>
      <c r="AA14" s="21">
        <v>5</v>
      </c>
      <c r="AB14" s="21">
        <v>0</v>
      </c>
      <c r="AC14" s="21">
        <v>53</v>
      </c>
      <c r="AD14" s="21">
        <v>25</v>
      </c>
      <c r="AE14" s="45">
        <f t="shared" si="2"/>
        <v>83</v>
      </c>
      <c r="AF14" s="22">
        <f t="shared" si="0"/>
        <v>1126</v>
      </c>
    </row>
    <row r="15" spans="2:32" s="32" customFormat="1" x14ac:dyDescent="0.15">
      <c r="B15" s="82"/>
      <c r="C15" s="19" t="s">
        <v>38</v>
      </c>
      <c r="D15" s="20">
        <v>18</v>
      </c>
      <c r="E15" s="21">
        <v>8</v>
      </c>
      <c r="F15" s="21">
        <v>2</v>
      </c>
      <c r="G15" s="21">
        <v>36</v>
      </c>
      <c r="H15" s="21">
        <v>2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f t="shared" si="1"/>
        <v>67</v>
      </c>
      <c r="S15" s="11"/>
      <c r="T15" s="11"/>
      <c r="U15" s="85"/>
      <c r="V15" s="59" t="s">
        <v>38</v>
      </c>
      <c r="W15" s="54">
        <v>0</v>
      </c>
      <c r="X15" s="21">
        <v>0</v>
      </c>
      <c r="Y15" s="21">
        <v>0</v>
      </c>
      <c r="Z15" s="21">
        <v>0</v>
      </c>
      <c r="AA15" s="21">
        <v>2</v>
      </c>
      <c r="AB15" s="21">
        <v>1</v>
      </c>
      <c r="AC15" s="21">
        <v>11</v>
      </c>
      <c r="AD15" s="21">
        <v>0</v>
      </c>
      <c r="AE15" s="45">
        <f t="shared" si="2"/>
        <v>14</v>
      </c>
      <c r="AF15" s="22">
        <f t="shared" si="0"/>
        <v>81</v>
      </c>
    </row>
    <row r="16" spans="2:32" s="32" customFormat="1" x14ac:dyDescent="0.15">
      <c r="B16" s="82"/>
      <c r="C16" s="19" t="s">
        <v>17</v>
      </c>
      <c r="D16" s="20">
        <v>510</v>
      </c>
      <c r="E16" s="21">
        <v>512</v>
      </c>
      <c r="F16" s="21">
        <v>66</v>
      </c>
      <c r="G16" s="21">
        <v>555</v>
      </c>
      <c r="H16" s="21">
        <v>61</v>
      </c>
      <c r="I16" s="21">
        <v>90</v>
      </c>
      <c r="J16" s="21">
        <v>6</v>
      </c>
      <c r="K16" s="21">
        <v>5</v>
      </c>
      <c r="L16" s="21">
        <v>0</v>
      </c>
      <c r="M16" s="21">
        <v>19</v>
      </c>
      <c r="N16" s="21">
        <v>35</v>
      </c>
      <c r="O16" s="21">
        <v>0</v>
      </c>
      <c r="P16" s="21">
        <v>10</v>
      </c>
      <c r="Q16" s="21">
        <v>0</v>
      </c>
      <c r="R16" s="22">
        <f t="shared" si="1"/>
        <v>1869</v>
      </c>
      <c r="S16" s="11"/>
      <c r="T16" s="11"/>
      <c r="U16" s="85"/>
      <c r="V16" s="59" t="s">
        <v>17</v>
      </c>
      <c r="W16" s="54">
        <v>0</v>
      </c>
      <c r="X16" s="21">
        <v>0</v>
      </c>
      <c r="Y16" s="21">
        <v>6</v>
      </c>
      <c r="Z16" s="21">
        <v>0</v>
      </c>
      <c r="AA16" s="21">
        <v>6</v>
      </c>
      <c r="AB16" s="21">
        <v>0</v>
      </c>
      <c r="AC16" s="21">
        <v>91</v>
      </c>
      <c r="AD16" s="21">
        <v>47</v>
      </c>
      <c r="AE16" s="45">
        <f t="shared" si="2"/>
        <v>150</v>
      </c>
      <c r="AF16" s="22">
        <f t="shared" si="0"/>
        <v>2019</v>
      </c>
    </row>
    <row r="17" spans="2:32" s="32" customFormat="1" ht="14.25" thickBot="1" x14ac:dyDescent="0.2">
      <c r="B17" s="83"/>
      <c r="C17" s="23" t="s">
        <v>18</v>
      </c>
      <c r="D17" s="24">
        <f>SUM(D10:D16)</f>
        <v>3309</v>
      </c>
      <c r="E17" s="25">
        <f>SUM(E10:E16)</f>
        <v>4101</v>
      </c>
      <c r="F17" s="25">
        <f t="shared" ref="F17:Q17" si="12">SUM(F10:F16)</f>
        <v>193</v>
      </c>
      <c r="G17" s="25">
        <f t="shared" si="12"/>
        <v>3342</v>
      </c>
      <c r="H17" s="25">
        <f t="shared" si="12"/>
        <v>532</v>
      </c>
      <c r="I17" s="25">
        <f t="shared" si="12"/>
        <v>668</v>
      </c>
      <c r="J17" s="25">
        <f t="shared" si="12"/>
        <v>35</v>
      </c>
      <c r="K17" s="25">
        <f t="shared" si="12"/>
        <v>20</v>
      </c>
      <c r="L17" s="25">
        <f t="shared" si="12"/>
        <v>4</v>
      </c>
      <c r="M17" s="25">
        <f t="shared" si="12"/>
        <v>54</v>
      </c>
      <c r="N17" s="25">
        <f t="shared" si="12"/>
        <v>286</v>
      </c>
      <c r="O17" s="25">
        <f t="shared" si="12"/>
        <v>1</v>
      </c>
      <c r="P17" s="25">
        <f t="shared" si="12"/>
        <v>74</v>
      </c>
      <c r="Q17" s="25">
        <f t="shared" si="12"/>
        <v>1</v>
      </c>
      <c r="R17" s="31">
        <f t="shared" si="1"/>
        <v>12620</v>
      </c>
      <c r="S17" s="11"/>
      <c r="T17" s="11"/>
      <c r="U17" s="86"/>
      <c r="V17" s="60" t="s">
        <v>18</v>
      </c>
      <c r="W17" s="55">
        <f>SUM(W10:W16)</f>
        <v>0</v>
      </c>
      <c r="X17" s="25">
        <f t="shared" ref="X17:AD17" si="13">SUM(X10:X16)</f>
        <v>2</v>
      </c>
      <c r="Y17" s="25">
        <f t="shared" si="13"/>
        <v>30</v>
      </c>
      <c r="Z17" s="25">
        <f t="shared" si="13"/>
        <v>0</v>
      </c>
      <c r="AA17" s="25">
        <f t="shared" si="13"/>
        <v>43</v>
      </c>
      <c r="AB17" s="25">
        <f t="shared" si="13"/>
        <v>7</v>
      </c>
      <c r="AC17" s="25">
        <f t="shared" si="13"/>
        <v>782</v>
      </c>
      <c r="AD17" s="25">
        <f t="shared" si="13"/>
        <v>340</v>
      </c>
      <c r="AE17" s="46">
        <f t="shared" si="2"/>
        <v>1204</v>
      </c>
      <c r="AF17" s="31">
        <f t="shared" si="0"/>
        <v>13824</v>
      </c>
    </row>
    <row r="18" spans="2:32" s="32" customFormat="1" ht="13.5" customHeight="1" x14ac:dyDescent="0.15">
      <c r="B18" s="81" t="s">
        <v>39</v>
      </c>
      <c r="C18" s="12" t="s">
        <v>104</v>
      </c>
      <c r="D18" s="13">
        <v>1898</v>
      </c>
      <c r="E18" s="14">
        <v>1159</v>
      </c>
      <c r="F18" s="14">
        <v>250</v>
      </c>
      <c r="G18" s="14">
        <v>1068</v>
      </c>
      <c r="H18" s="14">
        <v>151</v>
      </c>
      <c r="I18" s="14">
        <v>55</v>
      </c>
      <c r="J18" s="14">
        <v>5</v>
      </c>
      <c r="K18" s="14">
        <v>0</v>
      </c>
      <c r="L18" s="14">
        <v>0</v>
      </c>
      <c r="M18" s="14">
        <v>16</v>
      </c>
      <c r="N18" s="14">
        <v>10</v>
      </c>
      <c r="O18" s="14">
        <v>0</v>
      </c>
      <c r="P18" s="14">
        <v>24</v>
      </c>
      <c r="Q18" s="14">
        <v>0</v>
      </c>
      <c r="R18" s="15">
        <f t="shared" si="1"/>
        <v>4636</v>
      </c>
      <c r="S18" s="11"/>
      <c r="T18" s="11"/>
      <c r="U18" s="84" t="s">
        <v>39</v>
      </c>
      <c r="V18" s="12" t="s">
        <v>105</v>
      </c>
      <c r="W18" s="16">
        <v>0</v>
      </c>
      <c r="X18" s="17">
        <v>0</v>
      </c>
      <c r="Y18" s="17">
        <v>2</v>
      </c>
      <c r="Z18" s="17">
        <v>0</v>
      </c>
      <c r="AA18" s="17">
        <v>3</v>
      </c>
      <c r="AB18" s="17">
        <v>4</v>
      </c>
      <c r="AC18" s="17">
        <v>52</v>
      </c>
      <c r="AD18" s="17">
        <v>34</v>
      </c>
      <c r="AE18" s="45">
        <f t="shared" si="2"/>
        <v>95</v>
      </c>
      <c r="AF18" s="15">
        <f t="shared" si="0"/>
        <v>4731</v>
      </c>
    </row>
    <row r="19" spans="2:32" s="32" customFormat="1" x14ac:dyDescent="0.15">
      <c r="B19" s="82"/>
      <c r="C19" s="28" t="s">
        <v>106</v>
      </c>
      <c r="D19" s="20">
        <v>1996</v>
      </c>
      <c r="E19" s="21">
        <v>1484</v>
      </c>
      <c r="F19" s="21">
        <v>100</v>
      </c>
      <c r="G19" s="21">
        <v>2095</v>
      </c>
      <c r="H19" s="21">
        <v>248</v>
      </c>
      <c r="I19" s="21">
        <v>118</v>
      </c>
      <c r="J19" s="21">
        <v>3</v>
      </c>
      <c r="K19" s="21">
        <v>4</v>
      </c>
      <c r="L19" s="21">
        <v>0</v>
      </c>
      <c r="M19" s="21">
        <v>18</v>
      </c>
      <c r="N19" s="21">
        <v>29</v>
      </c>
      <c r="O19" s="21">
        <v>0</v>
      </c>
      <c r="P19" s="21">
        <v>34</v>
      </c>
      <c r="Q19" s="21">
        <v>1</v>
      </c>
      <c r="R19" s="22">
        <f t="shared" si="1"/>
        <v>6130</v>
      </c>
      <c r="S19" s="11"/>
      <c r="T19" s="11"/>
      <c r="U19" s="85"/>
      <c r="V19" s="28" t="s">
        <v>106</v>
      </c>
      <c r="W19" s="20">
        <v>0</v>
      </c>
      <c r="X19" s="21">
        <v>1</v>
      </c>
      <c r="Y19" s="21">
        <v>3</v>
      </c>
      <c r="Z19" s="21">
        <v>0</v>
      </c>
      <c r="AA19" s="21">
        <v>11</v>
      </c>
      <c r="AB19" s="21">
        <v>8</v>
      </c>
      <c r="AC19" s="21">
        <v>119</v>
      </c>
      <c r="AD19" s="21">
        <v>66</v>
      </c>
      <c r="AE19" s="45">
        <f t="shared" si="2"/>
        <v>208</v>
      </c>
      <c r="AF19" s="22">
        <f t="shared" si="0"/>
        <v>6338</v>
      </c>
    </row>
    <row r="20" spans="2:32" s="32" customFormat="1" x14ac:dyDescent="0.15">
      <c r="B20" s="82"/>
      <c r="C20" s="28" t="s">
        <v>40</v>
      </c>
      <c r="D20" s="20">
        <v>6</v>
      </c>
      <c r="E20" s="21">
        <v>9</v>
      </c>
      <c r="F20" s="21">
        <v>1</v>
      </c>
      <c r="G20" s="21">
        <v>27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1</v>
      </c>
      <c r="Q20" s="21">
        <v>0</v>
      </c>
      <c r="R20" s="22">
        <f t="shared" si="1"/>
        <v>45</v>
      </c>
      <c r="S20" s="11"/>
      <c r="T20" s="11"/>
      <c r="U20" s="85"/>
      <c r="V20" s="28" t="s">
        <v>40</v>
      </c>
      <c r="W20" s="20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1</v>
      </c>
      <c r="AE20" s="45">
        <f t="shared" si="2"/>
        <v>1</v>
      </c>
      <c r="AF20" s="22">
        <f t="shared" si="0"/>
        <v>46</v>
      </c>
    </row>
    <row r="21" spans="2:32" s="32" customFormat="1" x14ac:dyDescent="0.15">
      <c r="B21" s="82"/>
      <c r="C21" s="19" t="s">
        <v>107</v>
      </c>
      <c r="D21" s="20">
        <v>413</v>
      </c>
      <c r="E21" s="21">
        <v>344</v>
      </c>
      <c r="F21" s="21">
        <v>55</v>
      </c>
      <c r="G21" s="21">
        <v>253</v>
      </c>
      <c r="H21" s="21">
        <v>45</v>
      </c>
      <c r="I21" s="21">
        <v>12</v>
      </c>
      <c r="J21" s="21">
        <v>1</v>
      </c>
      <c r="K21" s="21">
        <v>0</v>
      </c>
      <c r="L21" s="21">
        <v>0</v>
      </c>
      <c r="M21" s="21">
        <v>2</v>
      </c>
      <c r="N21" s="21">
        <v>2</v>
      </c>
      <c r="O21" s="21">
        <v>0</v>
      </c>
      <c r="P21" s="21">
        <v>3</v>
      </c>
      <c r="Q21" s="21">
        <v>0</v>
      </c>
      <c r="R21" s="22">
        <f t="shared" si="1"/>
        <v>1130</v>
      </c>
      <c r="S21" s="11"/>
      <c r="T21" s="11"/>
      <c r="U21" s="85"/>
      <c r="V21" s="19" t="s">
        <v>107</v>
      </c>
      <c r="W21" s="20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11</v>
      </c>
      <c r="AD21" s="21">
        <v>14</v>
      </c>
      <c r="AE21" s="45">
        <f t="shared" si="2"/>
        <v>25</v>
      </c>
      <c r="AF21" s="22">
        <f t="shared" si="0"/>
        <v>1155</v>
      </c>
    </row>
    <row r="22" spans="2:32" s="32" customFormat="1" x14ac:dyDescent="0.15">
      <c r="B22" s="82"/>
      <c r="C22" s="19" t="s">
        <v>108</v>
      </c>
      <c r="D22" s="20">
        <v>213</v>
      </c>
      <c r="E22" s="21">
        <v>101</v>
      </c>
      <c r="F22" s="21">
        <v>19</v>
      </c>
      <c r="G22" s="21">
        <v>376</v>
      </c>
      <c r="H22" s="21">
        <v>20</v>
      </c>
      <c r="I22" s="21">
        <v>15</v>
      </c>
      <c r="J22" s="21">
        <v>1</v>
      </c>
      <c r="K22" s="21">
        <v>0</v>
      </c>
      <c r="L22" s="21">
        <v>0</v>
      </c>
      <c r="M22" s="21">
        <v>8</v>
      </c>
      <c r="N22" s="21">
        <v>1</v>
      </c>
      <c r="O22" s="21">
        <v>0</v>
      </c>
      <c r="P22" s="21">
        <v>8</v>
      </c>
      <c r="Q22" s="21">
        <v>0</v>
      </c>
      <c r="R22" s="22">
        <f t="shared" si="1"/>
        <v>762</v>
      </c>
      <c r="S22" s="11"/>
      <c r="T22" s="11"/>
      <c r="U22" s="85"/>
      <c r="V22" s="19" t="s">
        <v>108</v>
      </c>
      <c r="W22" s="20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1">
        <v>13</v>
      </c>
      <c r="AD22" s="21">
        <v>11</v>
      </c>
      <c r="AE22" s="45">
        <f t="shared" si="2"/>
        <v>25</v>
      </c>
      <c r="AF22" s="22">
        <f t="shared" si="0"/>
        <v>787</v>
      </c>
    </row>
    <row r="23" spans="2:32" s="32" customFormat="1" x14ac:dyDescent="0.15">
      <c r="B23" s="82"/>
      <c r="C23" s="19" t="s">
        <v>41</v>
      </c>
      <c r="D23" s="20">
        <v>167</v>
      </c>
      <c r="E23" s="21">
        <v>95</v>
      </c>
      <c r="F23" s="21">
        <v>12</v>
      </c>
      <c r="G23" s="21">
        <v>323</v>
      </c>
      <c r="H23" s="21">
        <v>16</v>
      </c>
      <c r="I23" s="21">
        <v>12</v>
      </c>
      <c r="J23" s="21">
        <v>2</v>
      </c>
      <c r="K23" s="21">
        <v>2</v>
      </c>
      <c r="L23" s="21">
        <v>1</v>
      </c>
      <c r="M23" s="21">
        <v>8</v>
      </c>
      <c r="N23" s="21">
        <v>2</v>
      </c>
      <c r="O23" s="21">
        <v>0</v>
      </c>
      <c r="P23" s="21">
        <v>9</v>
      </c>
      <c r="Q23" s="21">
        <v>0</v>
      </c>
      <c r="R23" s="22">
        <f t="shared" si="1"/>
        <v>649</v>
      </c>
      <c r="S23" s="11"/>
      <c r="T23" s="11"/>
      <c r="U23" s="85"/>
      <c r="V23" s="19" t="s">
        <v>41</v>
      </c>
      <c r="W23" s="20">
        <v>0</v>
      </c>
      <c r="X23" s="21">
        <v>0</v>
      </c>
      <c r="Y23" s="21">
        <v>4</v>
      </c>
      <c r="Z23" s="21">
        <v>0</v>
      </c>
      <c r="AA23" s="21">
        <v>1</v>
      </c>
      <c r="AB23" s="21">
        <v>1</v>
      </c>
      <c r="AC23" s="21">
        <v>30</v>
      </c>
      <c r="AD23" s="21">
        <v>10</v>
      </c>
      <c r="AE23" s="45">
        <f t="shared" si="2"/>
        <v>46</v>
      </c>
      <c r="AF23" s="22">
        <f t="shared" si="0"/>
        <v>695</v>
      </c>
    </row>
    <row r="24" spans="2:32" s="32" customFormat="1" x14ac:dyDescent="0.15">
      <c r="B24" s="82"/>
      <c r="C24" s="19" t="s">
        <v>109</v>
      </c>
      <c r="D24" s="20">
        <v>177</v>
      </c>
      <c r="E24" s="21">
        <v>128</v>
      </c>
      <c r="F24" s="21">
        <v>19</v>
      </c>
      <c r="G24" s="21">
        <v>115</v>
      </c>
      <c r="H24" s="21">
        <v>19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2</v>
      </c>
      <c r="Q24" s="21">
        <v>0</v>
      </c>
      <c r="R24" s="22">
        <f t="shared" si="1"/>
        <v>465</v>
      </c>
      <c r="S24" s="11"/>
      <c r="T24" s="11"/>
      <c r="U24" s="85"/>
      <c r="V24" s="19" t="s">
        <v>109</v>
      </c>
      <c r="W24" s="20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1">
        <v>9</v>
      </c>
      <c r="AD24" s="21">
        <v>2</v>
      </c>
      <c r="AE24" s="45">
        <f t="shared" si="2"/>
        <v>12</v>
      </c>
      <c r="AF24" s="22">
        <f t="shared" si="0"/>
        <v>477</v>
      </c>
    </row>
    <row r="25" spans="2:32" s="32" customFormat="1" x14ac:dyDescent="0.15">
      <c r="B25" s="82"/>
      <c r="C25" s="19" t="s">
        <v>110</v>
      </c>
      <c r="D25" s="20">
        <v>311</v>
      </c>
      <c r="E25" s="21">
        <v>298</v>
      </c>
      <c r="F25" s="21">
        <v>36</v>
      </c>
      <c r="G25" s="21">
        <v>267</v>
      </c>
      <c r="H25" s="21">
        <v>37</v>
      </c>
      <c r="I25" s="21">
        <v>23</v>
      </c>
      <c r="J25" s="21">
        <v>5</v>
      </c>
      <c r="K25" s="21">
        <v>2</v>
      </c>
      <c r="L25" s="21">
        <v>1</v>
      </c>
      <c r="M25" s="21">
        <v>1</v>
      </c>
      <c r="N25" s="21">
        <v>4</v>
      </c>
      <c r="O25" s="21">
        <v>0</v>
      </c>
      <c r="P25" s="21">
        <v>6</v>
      </c>
      <c r="Q25" s="21">
        <v>0</v>
      </c>
      <c r="R25" s="22">
        <f t="shared" si="1"/>
        <v>991</v>
      </c>
      <c r="S25" s="11"/>
      <c r="T25" s="11"/>
      <c r="U25" s="85"/>
      <c r="V25" s="19" t="s">
        <v>110</v>
      </c>
      <c r="W25" s="20">
        <v>0</v>
      </c>
      <c r="X25" s="21">
        <v>0</v>
      </c>
      <c r="Y25" s="21">
        <v>1</v>
      </c>
      <c r="Z25" s="21">
        <v>0</v>
      </c>
      <c r="AA25" s="21">
        <v>1</v>
      </c>
      <c r="AB25" s="21">
        <v>0</v>
      </c>
      <c r="AC25" s="21">
        <v>29</v>
      </c>
      <c r="AD25" s="21">
        <v>7</v>
      </c>
      <c r="AE25" s="45">
        <f t="shared" si="2"/>
        <v>38</v>
      </c>
      <c r="AF25" s="22">
        <f t="shared" si="0"/>
        <v>1029</v>
      </c>
    </row>
    <row r="26" spans="2:32" s="32" customFormat="1" x14ac:dyDescent="0.15">
      <c r="B26" s="82"/>
      <c r="C26" s="19" t="s">
        <v>111</v>
      </c>
      <c r="D26" s="20">
        <v>5388</v>
      </c>
      <c r="E26" s="21">
        <v>3870</v>
      </c>
      <c r="F26" s="21">
        <v>549</v>
      </c>
      <c r="G26" s="21">
        <v>2845</v>
      </c>
      <c r="H26" s="21">
        <v>599</v>
      </c>
      <c r="I26" s="21">
        <v>90</v>
      </c>
      <c r="J26" s="21">
        <v>19</v>
      </c>
      <c r="K26" s="21">
        <v>3</v>
      </c>
      <c r="L26" s="21">
        <v>3</v>
      </c>
      <c r="M26" s="21">
        <v>28</v>
      </c>
      <c r="N26" s="21">
        <v>11</v>
      </c>
      <c r="O26" s="21">
        <v>0</v>
      </c>
      <c r="P26" s="21">
        <v>37</v>
      </c>
      <c r="Q26" s="21">
        <v>1</v>
      </c>
      <c r="R26" s="22">
        <f t="shared" si="1"/>
        <v>13443</v>
      </c>
      <c r="S26" s="11"/>
      <c r="T26" s="11"/>
      <c r="U26" s="85"/>
      <c r="V26" s="19" t="s">
        <v>111</v>
      </c>
      <c r="W26" s="20">
        <v>0</v>
      </c>
      <c r="X26" s="21">
        <v>0</v>
      </c>
      <c r="Y26" s="21">
        <v>10</v>
      </c>
      <c r="Z26" s="21">
        <v>0</v>
      </c>
      <c r="AA26" s="21">
        <v>12</v>
      </c>
      <c r="AB26" s="21">
        <v>3</v>
      </c>
      <c r="AC26" s="21">
        <v>159</v>
      </c>
      <c r="AD26" s="21">
        <v>91</v>
      </c>
      <c r="AE26" s="45">
        <f t="shared" si="2"/>
        <v>275</v>
      </c>
      <c r="AF26" s="22">
        <f t="shared" si="0"/>
        <v>13718</v>
      </c>
    </row>
    <row r="27" spans="2:32" s="32" customFormat="1" x14ac:dyDescent="0.15">
      <c r="B27" s="82"/>
      <c r="C27" s="19" t="s">
        <v>112</v>
      </c>
      <c r="D27" s="20">
        <v>124</v>
      </c>
      <c r="E27" s="21">
        <v>69</v>
      </c>
      <c r="F27" s="21">
        <v>14</v>
      </c>
      <c r="G27" s="21">
        <v>70</v>
      </c>
      <c r="H27" s="21">
        <v>10</v>
      </c>
      <c r="I27" s="21">
        <v>5</v>
      </c>
      <c r="J27" s="21">
        <v>0</v>
      </c>
      <c r="K27" s="21">
        <v>0</v>
      </c>
      <c r="L27" s="21">
        <v>0</v>
      </c>
      <c r="M27" s="21">
        <v>2</v>
      </c>
      <c r="N27" s="21">
        <v>1</v>
      </c>
      <c r="O27" s="21">
        <v>0</v>
      </c>
      <c r="P27" s="21">
        <v>1</v>
      </c>
      <c r="Q27" s="21">
        <v>0</v>
      </c>
      <c r="R27" s="22">
        <f t="shared" si="1"/>
        <v>296</v>
      </c>
      <c r="S27" s="11"/>
      <c r="T27" s="11"/>
      <c r="U27" s="85"/>
      <c r="V27" s="19" t="s">
        <v>112</v>
      </c>
      <c r="W27" s="20">
        <v>0</v>
      </c>
      <c r="X27" s="21">
        <v>0</v>
      </c>
      <c r="Y27" s="21">
        <v>1</v>
      </c>
      <c r="Z27" s="21">
        <v>0</v>
      </c>
      <c r="AA27" s="21">
        <v>1</v>
      </c>
      <c r="AB27" s="21">
        <v>0</v>
      </c>
      <c r="AC27" s="21">
        <v>5</v>
      </c>
      <c r="AD27" s="21">
        <v>3</v>
      </c>
      <c r="AE27" s="45">
        <f t="shared" si="2"/>
        <v>10</v>
      </c>
      <c r="AF27" s="22">
        <f t="shared" si="0"/>
        <v>306</v>
      </c>
    </row>
    <row r="28" spans="2:32" s="32" customFormat="1" x14ac:dyDescent="0.15">
      <c r="B28" s="82"/>
      <c r="C28" s="19" t="s">
        <v>42</v>
      </c>
      <c r="D28" s="20">
        <v>31</v>
      </c>
      <c r="E28" s="21">
        <v>17</v>
      </c>
      <c r="F28" s="21">
        <v>6</v>
      </c>
      <c r="G28" s="21">
        <v>98</v>
      </c>
      <c r="H28" s="21">
        <v>1</v>
      </c>
      <c r="I28" s="21">
        <v>13</v>
      </c>
      <c r="J28" s="21">
        <v>4</v>
      </c>
      <c r="K28" s="21">
        <v>0</v>
      </c>
      <c r="L28" s="21">
        <v>0</v>
      </c>
      <c r="M28" s="21">
        <v>3</v>
      </c>
      <c r="N28" s="21">
        <v>2</v>
      </c>
      <c r="O28" s="21">
        <v>1</v>
      </c>
      <c r="P28" s="21">
        <v>0</v>
      </c>
      <c r="Q28" s="21">
        <v>0</v>
      </c>
      <c r="R28" s="22">
        <f t="shared" si="1"/>
        <v>176</v>
      </c>
      <c r="S28" s="11"/>
      <c r="T28" s="11"/>
      <c r="U28" s="85"/>
      <c r="V28" s="19" t="s">
        <v>42</v>
      </c>
      <c r="W28" s="20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2</v>
      </c>
      <c r="AD28" s="21">
        <v>2</v>
      </c>
      <c r="AE28" s="45">
        <f t="shared" si="2"/>
        <v>4</v>
      </c>
      <c r="AF28" s="22">
        <f t="shared" si="0"/>
        <v>180</v>
      </c>
    </row>
    <row r="29" spans="2:32" s="32" customFormat="1" x14ac:dyDescent="0.15">
      <c r="B29" s="82"/>
      <c r="C29" s="19" t="s">
        <v>113</v>
      </c>
      <c r="D29" s="20">
        <v>38</v>
      </c>
      <c r="E29" s="21">
        <v>44</v>
      </c>
      <c r="F29" s="21">
        <v>5</v>
      </c>
      <c r="G29" s="21">
        <v>164</v>
      </c>
      <c r="H29" s="21">
        <v>5</v>
      </c>
      <c r="I29" s="21">
        <v>20</v>
      </c>
      <c r="J29" s="21">
        <v>3</v>
      </c>
      <c r="K29" s="21">
        <v>0</v>
      </c>
      <c r="L29" s="21">
        <v>0</v>
      </c>
      <c r="M29" s="21">
        <v>7</v>
      </c>
      <c r="N29" s="21">
        <v>0</v>
      </c>
      <c r="O29" s="21">
        <v>0</v>
      </c>
      <c r="P29" s="21">
        <v>9</v>
      </c>
      <c r="Q29" s="21">
        <v>0</v>
      </c>
      <c r="R29" s="22">
        <f t="shared" si="1"/>
        <v>295</v>
      </c>
      <c r="S29" s="11"/>
      <c r="T29" s="11"/>
      <c r="U29" s="85"/>
      <c r="V29" s="19" t="s">
        <v>113</v>
      </c>
      <c r="W29" s="20">
        <v>0</v>
      </c>
      <c r="X29" s="21">
        <v>0</v>
      </c>
      <c r="Y29" s="21">
        <v>2</v>
      </c>
      <c r="Z29" s="21">
        <v>0</v>
      </c>
      <c r="AA29" s="21">
        <v>0</v>
      </c>
      <c r="AB29" s="21">
        <v>0</v>
      </c>
      <c r="AC29" s="21">
        <v>8</v>
      </c>
      <c r="AD29" s="21">
        <v>6</v>
      </c>
      <c r="AE29" s="45">
        <f t="shared" si="2"/>
        <v>16</v>
      </c>
      <c r="AF29" s="22">
        <f t="shared" si="0"/>
        <v>311</v>
      </c>
    </row>
    <row r="30" spans="2:32" s="32" customFormat="1" x14ac:dyDescent="0.15">
      <c r="B30" s="82"/>
      <c r="C30" s="19" t="s">
        <v>114</v>
      </c>
      <c r="D30" s="20">
        <v>2</v>
      </c>
      <c r="E30" s="21">
        <v>1</v>
      </c>
      <c r="F30" s="21">
        <v>1</v>
      </c>
      <c r="G30" s="21">
        <v>8</v>
      </c>
      <c r="H30" s="21">
        <v>0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2">
        <f t="shared" si="1"/>
        <v>14</v>
      </c>
      <c r="S30" s="11"/>
      <c r="T30" s="11"/>
      <c r="U30" s="85"/>
      <c r="V30" s="19" t="s">
        <v>114</v>
      </c>
      <c r="W30" s="20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45">
        <f t="shared" si="2"/>
        <v>0</v>
      </c>
      <c r="AF30" s="22">
        <f t="shared" si="0"/>
        <v>14</v>
      </c>
    </row>
    <row r="31" spans="2:32" s="32" customFormat="1" x14ac:dyDescent="0.15">
      <c r="B31" s="82"/>
      <c r="C31" s="19" t="s">
        <v>17</v>
      </c>
      <c r="D31" s="20">
        <v>1529</v>
      </c>
      <c r="E31" s="21">
        <v>1148</v>
      </c>
      <c r="F31" s="21">
        <v>185</v>
      </c>
      <c r="G31" s="21">
        <v>1738</v>
      </c>
      <c r="H31" s="21">
        <v>160</v>
      </c>
      <c r="I31" s="21">
        <v>105</v>
      </c>
      <c r="J31" s="21">
        <v>17</v>
      </c>
      <c r="K31" s="21">
        <v>1</v>
      </c>
      <c r="L31" s="21">
        <v>1</v>
      </c>
      <c r="M31" s="21">
        <v>32</v>
      </c>
      <c r="N31" s="21">
        <v>24</v>
      </c>
      <c r="O31" s="21">
        <v>0</v>
      </c>
      <c r="P31" s="21">
        <v>40</v>
      </c>
      <c r="Q31" s="21">
        <v>0</v>
      </c>
      <c r="R31" s="22">
        <f t="shared" si="1"/>
        <v>4980</v>
      </c>
      <c r="S31" s="11"/>
      <c r="T31" s="11"/>
      <c r="U31" s="85"/>
      <c r="V31" s="19" t="s">
        <v>17</v>
      </c>
      <c r="W31" s="20">
        <v>0</v>
      </c>
      <c r="X31" s="21">
        <v>1</v>
      </c>
      <c r="Y31" s="21">
        <v>1</v>
      </c>
      <c r="Z31" s="21">
        <v>0</v>
      </c>
      <c r="AA31" s="21">
        <v>9</v>
      </c>
      <c r="AB31" s="21">
        <v>6</v>
      </c>
      <c r="AC31" s="21">
        <v>79</v>
      </c>
      <c r="AD31" s="21">
        <v>65</v>
      </c>
      <c r="AE31" s="45">
        <f t="shared" si="2"/>
        <v>161</v>
      </c>
      <c r="AF31" s="22">
        <f t="shared" si="0"/>
        <v>5141</v>
      </c>
    </row>
    <row r="32" spans="2:32" s="32" customFormat="1" ht="14.25" thickBot="1" x14ac:dyDescent="0.2">
      <c r="B32" s="83"/>
      <c r="C32" s="23" t="s">
        <v>18</v>
      </c>
      <c r="D32" s="24">
        <f>SUM(D18:D31)</f>
        <v>12293</v>
      </c>
      <c r="E32" s="25">
        <f>SUM(E18:E31)</f>
        <v>8767</v>
      </c>
      <c r="F32" s="25">
        <f t="shared" ref="F32:Q32" si="14">SUM(F18:F31)</f>
        <v>1252</v>
      </c>
      <c r="G32" s="25">
        <f t="shared" si="14"/>
        <v>9447</v>
      </c>
      <c r="H32" s="25">
        <f t="shared" si="14"/>
        <v>1311</v>
      </c>
      <c r="I32" s="25">
        <f t="shared" si="14"/>
        <v>474</v>
      </c>
      <c r="J32" s="25">
        <f t="shared" si="14"/>
        <v>60</v>
      </c>
      <c r="K32" s="25">
        <f t="shared" si="14"/>
        <v>12</v>
      </c>
      <c r="L32" s="25">
        <f t="shared" si="14"/>
        <v>6</v>
      </c>
      <c r="M32" s="25">
        <f t="shared" si="14"/>
        <v>125</v>
      </c>
      <c r="N32" s="25">
        <f t="shared" si="14"/>
        <v>88</v>
      </c>
      <c r="O32" s="25">
        <f t="shared" si="14"/>
        <v>1</v>
      </c>
      <c r="P32" s="25">
        <f t="shared" si="14"/>
        <v>174</v>
      </c>
      <c r="Q32" s="25">
        <f t="shared" si="14"/>
        <v>2</v>
      </c>
      <c r="R32" s="31">
        <f t="shared" si="1"/>
        <v>34012</v>
      </c>
      <c r="S32" s="11"/>
      <c r="T32" s="11"/>
      <c r="U32" s="86"/>
      <c r="V32" s="23" t="s">
        <v>18</v>
      </c>
      <c r="W32" s="24">
        <f>SUM(W18:W31)</f>
        <v>0</v>
      </c>
      <c r="X32" s="25">
        <f t="shared" ref="X32:AD32" si="15">SUM(X18:X31)</f>
        <v>2</v>
      </c>
      <c r="Y32" s="25">
        <f t="shared" si="15"/>
        <v>24</v>
      </c>
      <c r="Z32" s="25">
        <f t="shared" si="15"/>
        <v>0</v>
      </c>
      <c r="AA32" s="25">
        <f t="shared" si="15"/>
        <v>40</v>
      </c>
      <c r="AB32" s="25">
        <f t="shared" si="15"/>
        <v>22</v>
      </c>
      <c r="AC32" s="25">
        <f t="shared" si="15"/>
        <v>516</v>
      </c>
      <c r="AD32" s="25">
        <f t="shared" si="15"/>
        <v>312</v>
      </c>
      <c r="AE32" s="46">
        <f t="shared" si="2"/>
        <v>916</v>
      </c>
      <c r="AF32" s="31">
        <f t="shared" si="0"/>
        <v>34928</v>
      </c>
    </row>
    <row r="33" spans="2:32" s="32" customFormat="1" ht="13.5" customHeight="1" x14ac:dyDescent="0.15">
      <c r="B33" s="85" t="s">
        <v>43</v>
      </c>
      <c r="C33" s="27" t="s">
        <v>44</v>
      </c>
      <c r="D33" s="16">
        <v>1</v>
      </c>
      <c r="E33" s="17">
        <v>0</v>
      </c>
      <c r="F33" s="17">
        <v>0</v>
      </c>
      <c r="G33" s="17">
        <v>0</v>
      </c>
      <c r="H33" s="17">
        <v>0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5">
        <f t="shared" si="1"/>
        <v>2</v>
      </c>
      <c r="S33" s="11"/>
      <c r="T33" s="11"/>
      <c r="U33" s="84" t="s">
        <v>43</v>
      </c>
      <c r="V33" s="27" t="s">
        <v>44</v>
      </c>
      <c r="W33" s="16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45">
        <f t="shared" si="2"/>
        <v>0</v>
      </c>
      <c r="AF33" s="15">
        <f t="shared" si="0"/>
        <v>2</v>
      </c>
    </row>
    <row r="34" spans="2:32" s="32" customFormat="1" x14ac:dyDescent="0.15">
      <c r="B34" s="85"/>
      <c r="C34" s="19" t="s">
        <v>45</v>
      </c>
      <c r="D34" s="20">
        <v>6</v>
      </c>
      <c r="E34" s="21">
        <v>3</v>
      </c>
      <c r="F34" s="21">
        <v>0</v>
      </c>
      <c r="G34" s="21">
        <v>7</v>
      </c>
      <c r="H34" s="21">
        <v>0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2">
        <f t="shared" si="1"/>
        <v>17</v>
      </c>
      <c r="S34" s="11"/>
      <c r="T34" s="11"/>
      <c r="U34" s="85"/>
      <c r="V34" s="19" t="s">
        <v>45</v>
      </c>
      <c r="W34" s="20">
        <v>0</v>
      </c>
      <c r="X34" s="21">
        <v>0</v>
      </c>
      <c r="Y34" s="21">
        <v>2</v>
      </c>
      <c r="Z34" s="21">
        <v>0</v>
      </c>
      <c r="AA34" s="21">
        <v>0</v>
      </c>
      <c r="AB34" s="21">
        <v>0</v>
      </c>
      <c r="AC34" s="21">
        <v>1</v>
      </c>
      <c r="AD34" s="21">
        <v>0</v>
      </c>
      <c r="AE34" s="45">
        <f t="shared" si="2"/>
        <v>3</v>
      </c>
      <c r="AF34" s="22">
        <f t="shared" si="0"/>
        <v>20</v>
      </c>
    </row>
    <row r="35" spans="2:32" s="32" customFormat="1" x14ac:dyDescent="0.15">
      <c r="B35" s="85"/>
      <c r="C35" s="19" t="s">
        <v>46</v>
      </c>
      <c r="D35" s="20">
        <v>59</v>
      </c>
      <c r="E35" s="21">
        <v>47</v>
      </c>
      <c r="F35" s="21">
        <v>3</v>
      </c>
      <c r="G35" s="21">
        <v>77</v>
      </c>
      <c r="H35" s="21">
        <v>2</v>
      </c>
      <c r="I35" s="21">
        <v>0</v>
      </c>
      <c r="J35" s="21">
        <v>1</v>
      </c>
      <c r="K35" s="21">
        <v>1</v>
      </c>
      <c r="L35" s="21">
        <v>0</v>
      </c>
      <c r="M35" s="21">
        <v>1</v>
      </c>
      <c r="N35" s="21">
        <v>2</v>
      </c>
      <c r="O35" s="21">
        <v>0</v>
      </c>
      <c r="P35" s="21">
        <v>1</v>
      </c>
      <c r="Q35" s="21">
        <v>0</v>
      </c>
      <c r="R35" s="22">
        <f t="shared" si="1"/>
        <v>194</v>
      </c>
      <c r="S35" s="11"/>
      <c r="T35" s="11"/>
      <c r="U35" s="85"/>
      <c r="V35" s="19" t="s">
        <v>46</v>
      </c>
      <c r="W35" s="20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6</v>
      </c>
      <c r="AD35" s="21">
        <v>3</v>
      </c>
      <c r="AE35" s="45">
        <f t="shared" si="2"/>
        <v>9</v>
      </c>
      <c r="AF35" s="22">
        <f t="shared" si="0"/>
        <v>203</v>
      </c>
    </row>
    <row r="36" spans="2:32" s="32" customFormat="1" x14ac:dyDescent="0.15">
      <c r="B36" s="85"/>
      <c r="C36" s="19" t="s">
        <v>47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f t="shared" si="1"/>
        <v>0</v>
      </c>
      <c r="S36" s="11"/>
      <c r="T36" s="11"/>
      <c r="U36" s="85"/>
      <c r="V36" s="19" t="s">
        <v>47</v>
      </c>
      <c r="W36" s="20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45">
        <f t="shared" si="2"/>
        <v>0</v>
      </c>
      <c r="AF36" s="22">
        <f t="shared" si="0"/>
        <v>0</v>
      </c>
    </row>
    <row r="37" spans="2:32" s="32" customFormat="1" x14ac:dyDescent="0.15">
      <c r="B37" s="85"/>
      <c r="C37" s="19" t="s">
        <v>48</v>
      </c>
      <c r="D37" s="20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f t="shared" si="1"/>
        <v>0</v>
      </c>
      <c r="S37" s="11"/>
      <c r="T37" s="11"/>
      <c r="U37" s="85"/>
      <c r="V37" s="19" t="s">
        <v>48</v>
      </c>
      <c r="W37" s="20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45">
        <f t="shared" si="2"/>
        <v>0</v>
      </c>
      <c r="AF37" s="22">
        <f t="shared" si="0"/>
        <v>0</v>
      </c>
    </row>
    <row r="38" spans="2:32" s="32" customFormat="1" x14ac:dyDescent="0.15">
      <c r="B38" s="85"/>
      <c r="C38" s="19" t="s">
        <v>115</v>
      </c>
      <c r="D38" s="20">
        <v>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f t="shared" si="1"/>
        <v>1</v>
      </c>
      <c r="S38" s="11"/>
      <c r="T38" s="11"/>
      <c r="U38" s="85"/>
      <c r="V38" s="19" t="s">
        <v>115</v>
      </c>
      <c r="W38" s="20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45">
        <f t="shared" si="2"/>
        <v>0</v>
      </c>
      <c r="AF38" s="22">
        <f t="shared" si="0"/>
        <v>1</v>
      </c>
    </row>
    <row r="39" spans="2:32" s="32" customFormat="1" x14ac:dyDescent="0.15">
      <c r="B39" s="85"/>
      <c r="C39" s="19" t="s">
        <v>116</v>
      </c>
      <c r="D39" s="20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f t="shared" si="1"/>
        <v>0</v>
      </c>
      <c r="S39" s="11"/>
      <c r="T39" s="11"/>
      <c r="U39" s="85"/>
      <c r="V39" s="19" t="s">
        <v>116</v>
      </c>
      <c r="W39" s="20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45">
        <f t="shared" si="2"/>
        <v>0</v>
      </c>
      <c r="AF39" s="22">
        <f t="shared" si="0"/>
        <v>0</v>
      </c>
    </row>
    <row r="40" spans="2:32" s="32" customFormat="1" x14ac:dyDescent="0.15">
      <c r="B40" s="85"/>
      <c r="C40" s="19" t="s">
        <v>117</v>
      </c>
      <c r="D40" s="20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2">
        <f t="shared" si="1"/>
        <v>0</v>
      </c>
      <c r="S40" s="11"/>
      <c r="T40" s="11"/>
      <c r="U40" s="85"/>
      <c r="V40" s="19" t="s">
        <v>117</v>
      </c>
      <c r="W40" s="20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45">
        <f t="shared" si="2"/>
        <v>0</v>
      </c>
      <c r="AF40" s="22">
        <f t="shared" si="0"/>
        <v>0</v>
      </c>
    </row>
    <row r="41" spans="2:32" s="32" customFormat="1" x14ac:dyDescent="0.15">
      <c r="B41" s="85"/>
      <c r="C41" s="19" t="s">
        <v>118</v>
      </c>
      <c r="D41" s="20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f t="shared" si="1"/>
        <v>0</v>
      </c>
      <c r="S41" s="11"/>
      <c r="T41" s="11"/>
      <c r="U41" s="85"/>
      <c r="V41" s="19" t="s">
        <v>118</v>
      </c>
      <c r="W41" s="20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45">
        <f t="shared" si="2"/>
        <v>0</v>
      </c>
      <c r="AF41" s="22">
        <f t="shared" si="0"/>
        <v>0</v>
      </c>
    </row>
    <row r="42" spans="2:32" s="32" customFormat="1" x14ac:dyDescent="0.15">
      <c r="B42" s="85"/>
      <c r="C42" s="19" t="s">
        <v>17</v>
      </c>
      <c r="D42" s="20">
        <v>21</v>
      </c>
      <c r="E42" s="21">
        <v>4</v>
      </c>
      <c r="F42" s="21">
        <v>0</v>
      </c>
      <c r="G42" s="21">
        <v>12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2">
        <f t="shared" si="1"/>
        <v>38</v>
      </c>
      <c r="S42" s="11"/>
      <c r="T42" s="11"/>
      <c r="U42" s="85"/>
      <c r="V42" s="19" t="s">
        <v>17</v>
      </c>
      <c r="W42" s="20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1</v>
      </c>
      <c r="AC42" s="21">
        <v>0</v>
      </c>
      <c r="AD42" s="21">
        <v>2</v>
      </c>
      <c r="AE42" s="45">
        <f t="shared" si="2"/>
        <v>3</v>
      </c>
      <c r="AF42" s="22">
        <f t="shared" si="0"/>
        <v>41</v>
      </c>
    </row>
    <row r="43" spans="2:32" s="32" customFormat="1" ht="14.25" thickBot="1" x14ac:dyDescent="0.2">
      <c r="B43" s="85"/>
      <c r="C43" s="23" t="s">
        <v>18</v>
      </c>
      <c r="D43" s="24">
        <f>SUM(D33:D42)</f>
        <v>88</v>
      </c>
      <c r="E43" s="25">
        <f>SUM(E33:E42)</f>
        <v>54</v>
      </c>
      <c r="F43" s="25">
        <f t="shared" ref="F43:Q43" si="16">SUM(F33:F42)</f>
        <v>3</v>
      </c>
      <c r="G43" s="25">
        <f t="shared" si="16"/>
        <v>96</v>
      </c>
      <c r="H43" s="25">
        <f t="shared" si="16"/>
        <v>2</v>
      </c>
      <c r="I43" s="25">
        <f t="shared" si="16"/>
        <v>2</v>
      </c>
      <c r="J43" s="25">
        <f t="shared" si="16"/>
        <v>1</v>
      </c>
      <c r="K43" s="25">
        <f t="shared" si="16"/>
        <v>2</v>
      </c>
      <c r="L43" s="25">
        <f t="shared" si="16"/>
        <v>0</v>
      </c>
      <c r="M43" s="25">
        <f t="shared" si="16"/>
        <v>1</v>
      </c>
      <c r="N43" s="25">
        <f t="shared" si="16"/>
        <v>2</v>
      </c>
      <c r="O43" s="25">
        <f t="shared" si="16"/>
        <v>0</v>
      </c>
      <c r="P43" s="25">
        <f t="shared" si="16"/>
        <v>1</v>
      </c>
      <c r="Q43" s="25">
        <f t="shared" si="16"/>
        <v>0</v>
      </c>
      <c r="R43" s="26">
        <f t="shared" si="1"/>
        <v>252</v>
      </c>
      <c r="S43" s="11"/>
      <c r="T43" s="11"/>
      <c r="U43" s="86"/>
      <c r="V43" s="23" t="s">
        <v>18</v>
      </c>
      <c r="W43" s="24">
        <f t="shared" ref="W43" si="17">SUM(W33:W42)</f>
        <v>0</v>
      </c>
      <c r="X43" s="25">
        <f t="shared" ref="X43" si="18">SUM(X33:X42)</f>
        <v>0</v>
      </c>
      <c r="Y43" s="25">
        <f t="shared" ref="Y43" si="19">SUM(Y33:Y42)</f>
        <v>2</v>
      </c>
      <c r="Z43" s="25">
        <f t="shared" ref="Z43" si="20">SUM(Z33:Z42)</f>
        <v>0</v>
      </c>
      <c r="AA43" s="25">
        <f t="shared" ref="AA43" si="21">SUM(AA33:AA42)</f>
        <v>0</v>
      </c>
      <c r="AB43" s="25">
        <f t="shared" ref="AB43" si="22">SUM(AB33:AB42)</f>
        <v>1</v>
      </c>
      <c r="AC43" s="25">
        <f t="shared" ref="AC43" si="23">SUM(AC33:AC42)</f>
        <v>7</v>
      </c>
      <c r="AD43" s="25">
        <f t="shared" ref="AD43" si="24">SUM(AD33:AD42)</f>
        <v>5</v>
      </c>
      <c r="AE43" s="46">
        <f t="shared" si="2"/>
        <v>15</v>
      </c>
      <c r="AF43" s="26">
        <f t="shared" si="0"/>
        <v>267</v>
      </c>
    </row>
    <row r="44" spans="2:32" s="32" customFormat="1" ht="13.5" customHeight="1" x14ac:dyDescent="0.15">
      <c r="B44" s="81" t="s">
        <v>17</v>
      </c>
      <c r="C44" s="12" t="s">
        <v>119</v>
      </c>
      <c r="D44" s="16">
        <v>89</v>
      </c>
      <c r="E44" s="17">
        <v>117</v>
      </c>
      <c r="F44" s="17">
        <v>5</v>
      </c>
      <c r="G44" s="17">
        <v>100</v>
      </c>
      <c r="H44" s="17">
        <v>39</v>
      </c>
      <c r="I44" s="17">
        <v>5</v>
      </c>
      <c r="J44" s="17">
        <v>8</v>
      </c>
      <c r="K44" s="17">
        <v>0</v>
      </c>
      <c r="L44" s="17">
        <v>1</v>
      </c>
      <c r="M44" s="17">
        <v>10</v>
      </c>
      <c r="N44" s="17">
        <v>0</v>
      </c>
      <c r="O44" s="17">
        <v>0</v>
      </c>
      <c r="P44" s="17">
        <v>7</v>
      </c>
      <c r="Q44" s="17">
        <v>0</v>
      </c>
      <c r="R44" s="18">
        <f t="shared" si="1"/>
        <v>381</v>
      </c>
      <c r="S44" s="11"/>
      <c r="T44" s="11"/>
      <c r="U44" s="84" t="s">
        <v>17</v>
      </c>
      <c r="V44" s="12" t="s">
        <v>119</v>
      </c>
      <c r="W44" s="16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9</v>
      </c>
      <c r="AD44" s="17">
        <v>8</v>
      </c>
      <c r="AE44" s="45">
        <f t="shared" si="2"/>
        <v>17</v>
      </c>
      <c r="AF44" s="18">
        <f t="shared" si="0"/>
        <v>398</v>
      </c>
    </row>
    <row r="45" spans="2:32" s="32" customFormat="1" x14ac:dyDescent="0.15">
      <c r="B45" s="82"/>
      <c r="C45" s="19" t="s">
        <v>120</v>
      </c>
      <c r="D45" s="20">
        <v>76</v>
      </c>
      <c r="E45" s="21">
        <v>43</v>
      </c>
      <c r="F45" s="21">
        <v>9</v>
      </c>
      <c r="G45" s="21">
        <v>85</v>
      </c>
      <c r="H45" s="21">
        <v>3</v>
      </c>
      <c r="I45" s="21">
        <v>16</v>
      </c>
      <c r="J45" s="21">
        <v>4</v>
      </c>
      <c r="K45" s="21">
        <v>0</v>
      </c>
      <c r="L45" s="21">
        <v>0</v>
      </c>
      <c r="M45" s="21">
        <v>4</v>
      </c>
      <c r="N45" s="21">
        <v>1</v>
      </c>
      <c r="O45" s="21">
        <v>0</v>
      </c>
      <c r="P45" s="21">
        <v>2</v>
      </c>
      <c r="Q45" s="21">
        <v>0</v>
      </c>
      <c r="R45" s="22">
        <f t="shared" si="1"/>
        <v>243</v>
      </c>
      <c r="S45" s="11"/>
      <c r="T45" s="11"/>
      <c r="U45" s="85"/>
      <c r="V45" s="19" t="s">
        <v>120</v>
      </c>
      <c r="W45" s="20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3</v>
      </c>
      <c r="AD45" s="21">
        <v>0</v>
      </c>
      <c r="AE45" s="45">
        <f t="shared" si="2"/>
        <v>3</v>
      </c>
      <c r="AF45" s="22">
        <f t="shared" si="0"/>
        <v>246</v>
      </c>
    </row>
    <row r="46" spans="2:32" s="32" customFormat="1" x14ac:dyDescent="0.15">
      <c r="B46" s="82"/>
      <c r="C46" s="19" t="s">
        <v>121</v>
      </c>
      <c r="D46" s="20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2">
        <f t="shared" si="1"/>
        <v>0</v>
      </c>
      <c r="S46" s="11"/>
      <c r="T46" s="11"/>
      <c r="U46" s="85"/>
      <c r="V46" s="19" t="s">
        <v>121</v>
      </c>
      <c r="W46" s="20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45">
        <f t="shared" si="2"/>
        <v>0</v>
      </c>
      <c r="AF46" s="22">
        <f t="shared" si="0"/>
        <v>0</v>
      </c>
    </row>
    <row r="47" spans="2:32" s="32" customFormat="1" x14ac:dyDescent="0.15">
      <c r="B47" s="82"/>
      <c r="C47" s="19" t="s">
        <v>49</v>
      </c>
      <c r="D47" s="20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f t="shared" si="1"/>
        <v>0</v>
      </c>
      <c r="S47" s="11"/>
      <c r="T47" s="11"/>
      <c r="U47" s="85"/>
      <c r="V47" s="19" t="s">
        <v>49</v>
      </c>
      <c r="W47" s="20">
        <v>0</v>
      </c>
      <c r="X47" s="21">
        <v>0</v>
      </c>
      <c r="Y47" s="21">
        <v>1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45">
        <f t="shared" si="2"/>
        <v>1</v>
      </c>
      <c r="AF47" s="22">
        <f t="shared" si="0"/>
        <v>1</v>
      </c>
    </row>
    <row r="48" spans="2:32" s="32" customFormat="1" x14ac:dyDescent="0.15">
      <c r="B48" s="82"/>
      <c r="C48" s="19" t="s">
        <v>50</v>
      </c>
      <c r="D48" s="20">
        <v>2</v>
      </c>
      <c r="E48" s="21">
        <v>2</v>
      </c>
      <c r="F48" s="21">
        <v>0</v>
      </c>
      <c r="G48" s="21">
        <v>3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2">
        <f t="shared" si="1"/>
        <v>7</v>
      </c>
      <c r="S48" s="11"/>
      <c r="T48" s="11"/>
      <c r="U48" s="85"/>
      <c r="V48" s="19" t="s">
        <v>50</v>
      </c>
      <c r="W48" s="20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45">
        <f t="shared" si="2"/>
        <v>0</v>
      </c>
      <c r="AF48" s="22">
        <f t="shared" si="0"/>
        <v>7</v>
      </c>
    </row>
    <row r="49" spans="2:32" s="32" customFormat="1" x14ac:dyDescent="0.15">
      <c r="B49" s="82"/>
      <c r="C49" s="28" t="s">
        <v>122</v>
      </c>
      <c r="D49" s="20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2">
        <f t="shared" si="1"/>
        <v>0</v>
      </c>
      <c r="S49" s="11"/>
      <c r="T49" s="11"/>
      <c r="U49" s="85"/>
      <c r="V49" s="28" t="s">
        <v>123</v>
      </c>
      <c r="W49" s="20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45">
        <f t="shared" si="2"/>
        <v>0</v>
      </c>
      <c r="AF49" s="22">
        <f t="shared" si="0"/>
        <v>0</v>
      </c>
    </row>
    <row r="50" spans="2:32" s="32" customFormat="1" x14ac:dyDescent="0.15">
      <c r="B50" s="82"/>
      <c r="C50" s="19" t="s">
        <v>124</v>
      </c>
      <c r="D50" s="20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f t="shared" si="1"/>
        <v>0</v>
      </c>
      <c r="S50" s="11"/>
      <c r="T50" s="11"/>
      <c r="U50" s="85"/>
      <c r="V50" s="19" t="s">
        <v>124</v>
      </c>
      <c r="W50" s="20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45">
        <f t="shared" si="2"/>
        <v>0</v>
      </c>
      <c r="AF50" s="22">
        <f t="shared" si="0"/>
        <v>0</v>
      </c>
    </row>
    <row r="51" spans="2:32" s="32" customFormat="1" x14ac:dyDescent="0.15">
      <c r="B51" s="82"/>
      <c r="C51" s="19" t="s">
        <v>125</v>
      </c>
      <c r="D51" s="20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f t="shared" si="1"/>
        <v>0</v>
      </c>
      <c r="S51" s="11"/>
      <c r="T51" s="11"/>
      <c r="U51" s="85"/>
      <c r="V51" s="19" t="s">
        <v>125</v>
      </c>
      <c r="W51" s="20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45">
        <f t="shared" si="2"/>
        <v>0</v>
      </c>
      <c r="AF51" s="22">
        <f t="shared" si="0"/>
        <v>0</v>
      </c>
    </row>
    <row r="52" spans="2:32" s="32" customFormat="1" x14ac:dyDescent="0.15">
      <c r="B52" s="82"/>
      <c r="C52" s="19" t="s">
        <v>53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2">
        <f t="shared" si="1"/>
        <v>0</v>
      </c>
      <c r="S52" s="11"/>
      <c r="T52" s="11"/>
      <c r="U52" s="85"/>
      <c r="V52" s="19" t="s">
        <v>53</v>
      </c>
      <c r="W52" s="20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45">
        <f t="shared" si="2"/>
        <v>0</v>
      </c>
      <c r="AF52" s="22">
        <f t="shared" si="0"/>
        <v>0</v>
      </c>
    </row>
    <row r="53" spans="2:32" s="32" customFormat="1" x14ac:dyDescent="0.15">
      <c r="B53" s="82"/>
      <c r="C53" s="19" t="s">
        <v>17</v>
      </c>
      <c r="D53" s="20">
        <v>631</v>
      </c>
      <c r="E53" s="21">
        <v>599</v>
      </c>
      <c r="F53" s="21">
        <v>96</v>
      </c>
      <c r="G53" s="21">
        <v>893</v>
      </c>
      <c r="H53" s="21">
        <v>49</v>
      </c>
      <c r="I53" s="21">
        <v>116</v>
      </c>
      <c r="J53" s="21">
        <v>10</v>
      </c>
      <c r="K53" s="21">
        <v>10</v>
      </c>
      <c r="L53" s="21">
        <v>3</v>
      </c>
      <c r="M53" s="21">
        <v>26</v>
      </c>
      <c r="N53" s="21">
        <v>31</v>
      </c>
      <c r="O53" s="21">
        <v>0</v>
      </c>
      <c r="P53" s="21">
        <v>36</v>
      </c>
      <c r="Q53" s="21">
        <v>0</v>
      </c>
      <c r="R53" s="22">
        <f t="shared" si="1"/>
        <v>2500</v>
      </c>
      <c r="S53" s="11"/>
      <c r="T53" s="11"/>
      <c r="U53" s="85"/>
      <c r="V53" s="19" t="s">
        <v>17</v>
      </c>
      <c r="W53" s="20">
        <v>0</v>
      </c>
      <c r="X53" s="21">
        <v>0</v>
      </c>
      <c r="Y53" s="21">
        <v>7</v>
      </c>
      <c r="Z53" s="21">
        <v>0</v>
      </c>
      <c r="AA53" s="21">
        <v>16</v>
      </c>
      <c r="AB53" s="21">
        <v>5</v>
      </c>
      <c r="AC53" s="21">
        <v>103</v>
      </c>
      <c r="AD53" s="21">
        <v>49</v>
      </c>
      <c r="AE53" s="45">
        <f t="shared" si="2"/>
        <v>180</v>
      </c>
      <c r="AF53" s="22">
        <f t="shared" si="0"/>
        <v>2680</v>
      </c>
    </row>
    <row r="54" spans="2:32" s="32" customFormat="1" ht="14.25" thickBot="1" x14ac:dyDescent="0.2">
      <c r="B54" s="83"/>
      <c r="C54" s="23" t="s">
        <v>18</v>
      </c>
      <c r="D54" s="24">
        <f>SUM(D44:D53)</f>
        <v>798</v>
      </c>
      <c r="E54" s="25">
        <f>SUM(E44:E53)</f>
        <v>761</v>
      </c>
      <c r="F54" s="25">
        <f t="shared" ref="F54:Q54" si="25">SUM(F44:F53)</f>
        <v>110</v>
      </c>
      <c r="G54" s="25">
        <f t="shared" si="25"/>
        <v>1081</v>
      </c>
      <c r="H54" s="25">
        <f t="shared" si="25"/>
        <v>91</v>
      </c>
      <c r="I54" s="25">
        <f t="shared" si="25"/>
        <v>137</v>
      </c>
      <c r="J54" s="25">
        <f t="shared" si="25"/>
        <v>22</v>
      </c>
      <c r="K54" s="25">
        <f t="shared" si="25"/>
        <v>10</v>
      </c>
      <c r="L54" s="25">
        <f t="shared" si="25"/>
        <v>4</v>
      </c>
      <c r="M54" s="25">
        <f t="shared" si="25"/>
        <v>40</v>
      </c>
      <c r="N54" s="25">
        <f t="shared" si="25"/>
        <v>32</v>
      </c>
      <c r="O54" s="25">
        <f t="shared" si="25"/>
        <v>0</v>
      </c>
      <c r="P54" s="25">
        <f t="shared" si="25"/>
        <v>45</v>
      </c>
      <c r="Q54" s="25">
        <f t="shared" si="25"/>
        <v>0</v>
      </c>
      <c r="R54" s="31">
        <f t="shared" si="1"/>
        <v>3131</v>
      </c>
      <c r="S54" s="11"/>
      <c r="T54" s="11"/>
      <c r="U54" s="86"/>
      <c r="V54" s="60" t="s">
        <v>18</v>
      </c>
      <c r="W54" s="55">
        <f t="shared" ref="W54" si="26">SUM(W44:W53)</f>
        <v>0</v>
      </c>
      <c r="X54" s="25">
        <f t="shared" ref="X54" si="27">SUM(X44:X53)</f>
        <v>0</v>
      </c>
      <c r="Y54" s="25">
        <f t="shared" ref="Y54" si="28">SUM(Y44:Y53)</f>
        <v>8</v>
      </c>
      <c r="Z54" s="25">
        <f t="shared" ref="Z54" si="29">SUM(Z44:Z53)</f>
        <v>0</v>
      </c>
      <c r="AA54" s="25">
        <f t="shared" ref="AA54" si="30">SUM(AA44:AA53)</f>
        <v>16</v>
      </c>
      <c r="AB54" s="25">
        <f t="shared" ref="AB54" si="31">SUM(AB44:AB53)</f>
        <v>5</v>
      </c>
      <c r="AC54" s="25">
        <f t="shared" ref="AC54" si="32">SUM(AC44:AC53)</f>
        <v>115</v>
      </c>
      <c r="AD54" s="25">
        <f t="shared" ref="AD54" si="33">SUM(AD44:AD53)</f>
        <v>57</v>
      </c>
      <c r="AE54" s="46">
        <f t="shared" si="2"/>
        <v>201</v>
      </c>
      <c r="AF54" s="26">
        <f t="shared" si="0"/>
        <v>3332</v>
      </c>
    </row>
    <row r="55" spans="2:32" s="32" customFormat="1" ht="13.5" customHeight="1" x14ac:dyDescent="0.15">
      <c r="B55" s="81" t="s">
        <v>54</v>
      </c>
      <c r="C55" s="12" t="s">
        <v>55</v>
      </c>
      <c r="D55" s="16">
        <v>861</v>
      </c>
      <c r="E55" s="17">
        <v>813</v>
      </c>
      <c r="F55" s="17">
        <v>133</v>
      </c>
      <c r="G55" s="17">
        <v>921</v>
      </c>
      <c r="H55" s="17">
        <v>79</v>
      </c>
      <c r="I55" s="17">
        <v>129</v>
      </c>
      <c r="J55" s="17">
        <v>16</v>
      </c>
      <c r="K55" s="17">
        <v>8</v>
      </c>
      <c r="L55" s="17">
        <v>3</v>
      </c>
      <c r="M55" s="17">
        <v>36</v>
      </c>
      <c r="N55" s="17">
        <v>26</v>
      </c>
      <c r="O55" s="17">
        <v>1</v>
      </c>
      <c r="P55" s="17">
        <v>43</v>
      </c>
      <c r="Q55" s="17">
        <v>2</v>
      </c>
      <c r="R55" s="15">
        <f t="shared" si="1"/>
        <v>3071</v>
      </c>
      <c r="S55" s="11"/>
      <c r="T55" s="11"/>
      <c r="U55" s="84" t="s">
        <v>54</v>
      </c>
      <c r="V55" s="12" t="s">
        <v>55</v>
      </c>
      <c r="W55" s="16">
        <v>1</v>
      </c>
      <c r="X55" s="17">
        <v>0</v>
      </c>
      <c r="Y55" s="17">
        <v>3</v>
      </c>
      <c r="Z55" s="17">
        <v>0</v>
      </c>
      <c r="AA55" s="17">
        <v>13</v>
      </c>
      <c r="AB55" s="17">
        <v>7</v>
      </c>
      <c r="AC55" s="17">
        <v>86</v>
      </c>
      <c r="AD55" s="17">
        <v>53</v>
      </c>
      <c r="AE55" s="45">
        <f t="shared" si="2"/>
        <v>163</v>
      </c>
      <c r="AF55" s="18">
        <f t="shared" si="0"/>
        <v>3234</v>
      </c>
    </row>
    <row r="56" spans="2:32" s="32" customFormat="1" x14ac:dyDescent="0.15">
      <c r="B56" s="82"/>
      <c r="C56" s="19" t="s">
        <v>56</v>
      </c>
      <c r="D56" s="20">
        <v>1557</v>
      </c>
      <c r="E56" s="21">
        <v>1604</v>
      </c>
      <c r="F56" s="21">
        <v>79</v>
      </c>
      <c r="G56" s="21">
        <v>2156</v>
      </c>
      <c r="H56" s="21">
        <v>91</v>
      </c>
      <c r="I56" s="21">
        <v>71</v>
      </c>
      <c r="J56" s="21">
        <v>8</v>
      </c>
      <c r="K56" s="21">
        <v>10</v>
      </c>
      <c r="L56" s="21">
        <v>0</v>
      </c>
      <c r="M56" s="21">
        <v>16</v>
      </c>
      <c r="N56" s="21">
        <v>12</v>
      </c>
      <c r="O56" s="21">
        <v>1</v>
      </c>
      <c r="P56" s="21">
        <v>23</v>
      </c>
      <c r="Q56" s="21">
        <v>1</v>
      </c>
      <c r="R56" s="22">
        <f t="shared" si="1"/>
        <v>5629</v>
      </c>
      <c r="S56" s="11"/>
      <c r="T56" s="11"/>
      <c r="U56" s="85"/>
      <c r="V56" s="19" t="s">
        <v>56</v>
      </c>
      <c r="W56" s="20">
        <v>0</v>
      </c>
      <c r="X56" s="21">
        <v>0</v>
      </c>
      <c r="Y56" s="21">
        <v>4</v>
      </c>
      <c r="Z56" s="21">
        <v>0</v>
      </c>
      <c r="AA56" s="21">
        <v>14</v>
      </c>
      <c r="AB56" s="21">
        <v>3</v>
      </c>
      <c r="AC56" s="21">
        <v>201</v>
      </c>
      <c r="AD56" s="21">
        <v>111</v>
      </c>
      <c r="AE56" s="45">
        <f t="shared" si="2"/>
        <v>333</v>
      </c>
      <c r="AF56" s="22">
        <f t="shared" si="0"/>
        <v>5962</v>
      </c>
    </row>
    <row r="57" spans="2:32" s="32" customFormat="1" x14ac:dyDescent="0.15">
      <c r="B57" s="82"/>
      <c r="C57" s="19" t="s">
        <v>57</v>
      </c>
      <c r="D57" s="20">
        <v>553</v>
      </c>
      <c r="E57" s="21">
        <v>956</v>
      </c>
      <c r="F57" s="21">
        <v>60</v>
      </c>
      <c r="G57" s="21">
        <v>795</v>
      </c>
      <c r="H57" s="21">
        <v>104</v>
      </c>
      <c r="I57" s="21">
        <v>51</v>
      </c>
      <c r="J57" s="21">
        <v>5</v>
      </c>
      <c r="K57" s="21">
        <v>2</v>
      </c>
      <c r="L57" s="21">
        <v>1</v>
      </c>
      <c r="M57" s="21">
        <v>10</v>
      </c>
      <c r="N57" s="21">
        <v>28</v>
      </c>
      <c r="O57" s="21">
        <v>1</v>
      </c>
      <c r="P57" s="21">
        <v>27</v>
      </c>
      <c r="Q57" s="21">
        <v>0</v>
      </c>
      <c r="R57" s="22">
        <f t="shared" si="1"/>
        <v>2593</v>
      </c>
      <c r="S57" s="11"/>
      <c r="T57" s="11"/>
      <c r="U57" s="85"/>
      <c r="V57" s="19" t="s">
        <v>57</v>
      </c>
      <c r="W57" s="20">
        <v>0</v>
      </c>
      <c r="X57" s="21">
        <v>0</v>
      </c>
      <c r="Y57" s="21">
        <v>2</v>
      </c>
      <c r="Z57" s="21">
        <v>0</v>
      </c>
      <c r="AA57" s="21">
        <v>20</v>
      </c>
      <c r="AB57" s="21">
        <v>2</v>
      </c>
      <c r="AC57" s="21">
        <v>170</v>
      </c>
      <c r="AD57" s="21">
        <v>88</v>
      </c>
      <c r="AE57" s="45">
        <f t="shared" si="2"/>
        <v>282</v>
      </c>
      <c r="AF57" s="22">
        <f t="shared" si="0"/>
        <v>2875</v>
      </c>
    </row>
    <row r="58" spans="2:32" s="32" customFormat="1" x14ac:dyDescent="0.15">
      <c r="B58" s="82"/>
      <c r="C58" s="19" t="s">
        <v>58</v>
      </c>
      <c r="D58" s="20">
        <v>121</v>
      </c>
      <c r="E58" s="21">
        <v>83</v>
      </c>
      <c r="F58" s="21">
        <v>19</v>
      </c>
      <c r="G58" s="21">
        <v>124</v>
      </c>
      <c r="H58" s="21">
        <v>13</v>
      </c>
      <c r="I58" s="21">
        <v>15</v>
      </c>
      <c r="J58" s="21">
        <v>4</v>
      </c>
      <c r="K58" s="21">
        <v>3</v>
      </c>
      <c r="L58" s="21">
        <v>0</v>
      </c>
      <c r="M58" s="21">
        <v>3</v>
      </c>
      <c r="N58" s="21">
        <v>4</v>
      </c>
      <c r="O58" s="21">
        <v>0</v>
      </c>
      <c r="P58" s="21">
        <v>2</v>
      </c>
      <c r="Q58" s="21">
        <v>0</v>
      </c>
      <c r="R58" s="22">
        <f t="shared" si="1"/>
        <v>391</v>
      </c>
      <c r="S58" s="11"/>
      <c r="T58" s="11"/>
      <c r="U58" s="85"/>
      <c r="V58" s="19" t="s">
        <v>58</v>
      </c>
      <c r="W58" s="20">
        <v>0</v>
      </c>
      <c r="X58" s="21">
        <v>0</v>
      </c>
      <c r="Y58" s="21">
        <v>0</v>
      </c>
      <c r="Z58" s="21">
        <v>0</v>
      </c>
      <c r="AA58" s="21">
        <v>1</v>
      </c>
      <c r="AB58" s="21">
        <v>1</v>
      </c>
      <c r="AC58" s="21">
        <v>17</v>
      </c>
      <c r="AD58" s="21">
        <v>1</v>
      </c>
      <c r="AE58" s="45">
        <f t="shared" si="2"/>
        <v>20</v>
      </c>
      <c r="AF58" s="22">
        <f t="shared" si="0"/>
        <v>411</v>
      </c>
    </row>
    <row r="59" spans="2:32" s="32" customFormat="1" x14ac:dyDescent="0.15">
      <c r="B59" s="82"/>
      <c r="C59" s="19" t="s">
        <v>17</v>
      </c>
      <c r="D59" s="20">
        <v>827</v>
      </c>
      <c r="E59" s="21">
        <v>744</v>
      </c>
      <c r="F59" s="21">
        <v>172</v>
      </c>
      <c r="G59" s="21">
        <v>903</v>
      </c>
      <c r="H59" s="21">
        <v>87</v>
      </c>
      <c r="I59" s="21">
        <v>150</v>
      </c>
      <c r="J59" s="21">
        <v>20</v>
      </c>
      <c r="K59" s="21">
        <v>8</v>
      </c>
      <c r="L59" s="21">
        <v>5</v>
      </c>
      <c r="M59" s="21">
        <v>42</v>
      </c>
      <c r="N59" s="21">
        <v>32</v>
      </c>
      <c r="O59" s="21">
        <v>2</v>
      </c>
      <c r="P59" s="21">
        <v>46</v>
      </c>
      <c r="Q59" s="21">
        <v>1</v>
      </c>
      <c r="R59" s="22">
        <f t="shared" si="1"/>
        <v>3039</v>
      </c>
      <c r="S59" s="11"/>
      <c r="T59" s="11"/>
      <c r="U59" s="85"/>
      <c r="V59" s="19" t="s">
        <v>17</v>
      </c>
      <c r="W59" s="20">
        <v>0</v>
      </c>
      <c r="X59" s="21">
        <v>0</v>
      </c>
      <c r="Y59" s="21">
        <v>12</v>
      </c>
      <c r="Z59" s="21">
        <v>0</v>
      </c>
      <c r="AA59" s="21">
        <v>13</v>
      </c>
      <c r="AB59" s="21">
        <v>5</v>
      </c>
      <c r="AC59" s="21">
        <v>80</v>
      </c>
      <c r="AD59" s="21">
        <v>48</v>
      </c>
      <c r="AE59" s="45">
        <f t="shared" si="2"/>
        <v>158</v>
      </c>
      <c r="AF59" s="22">
        <f t="shared" si="0"/>
        <v>3197</v>
      </c>
    </row>
    <row r="60" spans="2:32" s="32" customFormat="1" ht="14.25" thickBot="1" x14ac:dyDescent="0.2">
      <c r="B60" s="83"/>
      <c r="C60" s="23" t="s">
        <v>18</v>
      </c>
      <c r="D60" s="24">
        <f>SUM(D55:D59)</f>
        <v>3919</v>
      </c>
      <c r="E60" s="25">
        <f>SUM(E55:E59)</f>
        <v>4200</v>
      </c>
      <c r="F60" s="25">
        <f t="shared" ref="F60:Q60" si="34">SUM(F55:F59)</f>
        <v>463</v>
      </c>
      <c r="G60" s="25">
        <f t="shared" si="34"/>
        <v>4899</v>
      </c>
      <c r="H60" s="25">
        <f t="shared" si="34"/>
        <v>374</v>
      </c>
      <c r="I60" s="25">
        <f t="shared" si="34"/>
        <v>416</v>
      </c>
      <c r="J60" s="25">
        <f t="shared" si="34"/>
        <v>53</v>
      </c>
      <c r="K60" s="25">
        <f t="shared" si="34"/>
        <v>31</v>
      </c>
      <c r="L60" s="25">
        <f t="shared" si="34"/>
        <v>9</v>
      </c>
      <c r="M60" s="25">
        <f t="shared" si="34"/>
        <v>107</v>
      </c>
      <c r="N60" s="25">
        <f t="shared" si="34"/>
        <v>102</v>
      </c>
      <c r="O60" s="25">
        <f t="shared" si="34"/>
        <v>5</v>
      </c>
      <c r="P60" s="25">
        <f t="shared" si="34"/>
        <v>141</v>
      </c>
      <c r="Q60" s="25">
        <f t="shared" si="34"/>
        <v>4</v>
      </c>
      <c r="R60" s="26">
        <f t="shared" si="1"/>
        <v>14723</v>
      </c>
      <c r="S60" s="11"/>
      <c r="T60" s="11"/>
      <c r="U60" s="86"/>
      <c r="V60" s="23" t="s">
        <v>18</v>
      </c>
      <c r="W60" s="24">
        <f t="shared" ref="W60" si="35">SUM(W55:W59)</f>
        <v>1</v>
      </c>
      <c r="X60" s="25">
        <f t="shared" ref="X60" si="36">SUM(X55:X59)</f>
        <v>0</v>
      </c>
      <c r="Y60" s="25">
        <f t="shared" ref="Y60" si="37">SUM(Y55:Y59)</f>
        <v>21</v>
      </c>
      <c r="Z60" s="25">
        <f t="shared" ref="Z60" si="38">SUM(Z55:Z59)</f>
        <v>0</v>
      </c>
      <c r="AA60" s="25">
        <f t="shared" ref="AA60" si="39">SUM(AA55:AA59)</f>
        <v>61</v>
      </c>
      <c r="AB60" s="25">
        <f t="shared" ref="AB60" si="40">SUM(AB55:AB59)</f>
        <v>18</v>
      </c>
      <c r="AC60" s="25">
        <f t="shared" ref="AC60" si="41">SUM(AC55:AC59)</f>
        <v>554</v>
      </c>
      <c r="AD60" s="25">
        <f t="shared" ref="AD60" si="42">SUM(AD55:AD59)</f>
        <v>301</v>
      </c>
      <c r="AE60" s="46">
        <f t="shared" si="2"/>
        <v>956</v>
      </c>
      <c r="AF60" s="31">
        <f t="shared" si="0"/>
        <v>15679</v>
      </c>
    </row>
    <row r="61" spans="2:32" s="32" customFormat="1" ht="14.25" thickBot="1" x14ac:dyDescent="0.2">
      <c r="B61" s="98" t="s">
        <v>59</v>
      </c>
      <c r="C61" s="99"/>
      <c r="D61" s="43">
        <f>D4+D9+D17+D32+D43+D54+D60</f>
        <v>28865</v>
      </c>
      <c r="E61" s="40">
        <f t="shared" ref="E61:Q61" si="43">E4+E9+E17+E32+E43+E54+E60</f>
        <v>26566</v>
      </c>
      <c r="F61" s="40">
        <f t="shared" si="43"/>
        <v>2695</v>
      </c>
      <c r="G61" s="40">
        <f t="shared" si="43"/>
        <v>26248</v>
      </c>
      <c r="H61" s="40">
        <f t="shared" si="43"/>
        <v>2842</v>
      </c>
      <c r="I61" s="40">
        <f t="shared" si="43"/>
        <v>2262</v>
      </c>
      <c r="J61" s="40">
        <f t="shared" si="43"/>
        <v>281</v>
      </c>
      <c r="K61" s="40">
        <f t="shared" si="43"/>
        <v>142</v>
      </c>
      <c r="L61" s="40">
        <f t="shared" si="43"/>
        <v>35</v>
      </c>
      <c r="M61" s="40">
        <f t="shared" si="43"/>
        <v>480</v>
      </c>
      <c r="N61" s="40">
        <f t="shared" si="43"/>
        <v>599</v>
      </c>
      <c r="O61" s="40">
        <f t="shared" si="43"/>
        <v>20</v>
      </c>
      <c r="P61" s="40">
        <f t="shared" si="43"/>
        <v>694</v>
      </c>
      <c r="Q61" s="40">
        <f t="shared" si="43"/>
        <v>8</v>
      </c>
      <c r="R61" s="41">
        <f t="shared" si="1"/>
        <v>91737</v>
      </c>
      <c r="S61" s="11"/>
      <c r="T61" s="11"/>
      <c r="U61" s="100" t="s">
        <v>59</v>
      </c>
      <c r="V61" s="101"/>
      <c r="W61" s="40">
        <f t="shared" ref="W61" si="44">W4+W9+W17+W32+W43+W54+W60</f>
        <v>2</v>
      </c>
      <c r="X61" s="40">
        <f t="shared" ref="X61" si="45">X4+X9+X17+X32+X43+X54+X60</f>
        <v>4</v>
      </c>
      <c r="Y61" s="40">
        <f t="shared" ref="Y61" si="46">Y4+Y9+Y17+Y32+Y43+Y54+Y60</f>
        <v>112</v>
      </c>
      <c r="Z61" s="40">
        <f t="shared" ref="Z61" si="47">Z4+Z9+Z17+Z32+Z43+Z54+Z60</f>
        <v>10</v>
      </c>
      <c r="AA61" s="40">
        <f t="shared" ref="AA61" si="48">AA4+AA9+AA17+AA32+AA43+AA54+AA60</f>
        <v>228</v>
      </c>
      <c r="AB61" s="40">
        <f t="shared" ref="AB61" si="49">AB4+AB9+AB17+AB32+AB43+AB54+AB60</f>
        <v>99</v>
      </c>
      <c r="AC61" s="40">
        <f t="shared" ref="AC61" si="50">AC4+AC9+AC17+AC32+AC43+AC54+AC60</f>
        <v>2563</v>
      </c>
      <c r="AD61" s="40">
        <f t="shared" ref="AD61" si="51">AD4+AD9+AD17+AD32+AD43+AD54+AD60</f>
        <v>1391</v>
      </c>
      <c r="AE61" s="47">
        <f t="shared" si="2"/>
        <v>4409</v>
      </c>
      <c r="AF61" s="10">
        <f t="shared" si="0"/>
        <v>96146</v>
      </c>
    </row>
  </sheetData>
  <mergeCells count="21">
    <mergeCell ref="B18:B32"/>
    <mergeCell ref="U18:U32"/>
    <mergeCell ref="B61:C61"/>
    <mergeCell ref="U61:V61"/>
    <mergeCell ref="B33:B43"/>
    <mergeCell ref="U33:U43"/>
    <mergeCell ref="B44:B54"/>
    <mergeCell ref="U44:U54"/>
    <mergeCell ref="B55:B60"/>
    <mergeCell ref="U55:U60"/>
    <mergeCell ref="W2:AE2"/>
    <mergeCell ref="AF2:AF3"/>
    <mergeCell ref="B5:B9"/>
    <mergeCell ref="U5:U9"/>
    <mergeCell ref="B10:B17"/>
    <mergeCell ref="U10:U17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view="pageBreakPreview" topLeftCell="I1" zoomScale="75" zoomScaleNormal="100" zoomScaleSheetLayoutView="75" workbookViewId="0">
      <selection activeCell="B2" sqref="B2:C3"/>
    </sheetView>
  </sheetViews>
  <sheetFormatPr defaultRowHeight="13.5" x14ac:dyDescent="0.15"/>
  <cols>
    <col min="1" max="1" width="2.875" customWidth="1"/>
    <col min="2" max="2" width="5.5" customWidth="1"/>
    <col min="3" max="3" width="22.625" bestFit="1" customWidth="1"/>
    <col min="19" max="20" width="1" customWidth="1"/>
    <col min="21" max="21" width="4.75" customWidth="1"/>
    <col min="22" max="22" width="22.625" bestFit="1" customWidth="1"/>
    <col min="23" max="28" width="9.625" customWidth="1"/>
    <col min="29" max="29" width="11.875" customWidth="1"/>
    <col min="30" max="30" width="10.75" customWidth="1"/>
    <col min="31" max="32" width="9.625" customWidth="1"/>
  </cols>
  <sheetData>
    <row r="1" spans="2:32" ht="14.25" thickBot="1" x14ac:dyDescent="0.2">
      <c r="B1" t="s">
        <v>100</v>
      </c>
    </row>
    <row r="2" spans="2:32" s="32" customFormat="1" ht="13.5" customHeight="1" x14ac:dyDescent="0.15">
      <c r="B2" s="89" t="s">
        <v>0</v>
      </c>
      <c r="C2" s="96"/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s="32" customFormat="1" ht="41.25" thickBot="1" x14ac:dyDescent="0.2">
      <c r="B3" s="91"/>
      <c r="C3" s="97"/>
      <c r="D3" s="6" t="s">
        <v>4</v>
      </c>
      <c r="E3" s="3" t="s">
        <v>5</v>
      </c>
      <c r="F3" s="3" t="s">
        <v>6</v>
      </c>
      <c r="G3" s="3" t="s">
        <v>128</v>
      </c>
      <c r="H3" s="3" t="s">
        <v>61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142</v>
      </c>
      <c r="P3" s="3" t="s">
        <v>63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64</v>
      </c>
      <c r="Y3" s="3" t="s">
        <v>21</v>
      </c>
      <c r="Z3" s="3" t="s">
        <v>22</v>
      </c>
      <c r="AA3" s="3" t="s">
        <v>65</v>
      </c>
      <c r="AB3" s="3" t="s">
        <v>24</v>
      </c>
      <c r="AC3" s="7" t="s">
        <v>66</v>
      </c>
      <c r="AD3" s="3" t="s">
        <v>67</v>
      </c>
      <c r="AE3" s="3" t="s">
        <v>18</v>
      </c>
      <c r="AF3" s="77"/>
    </row>
    <row r="4" spans="2:32" s="32" customFormat="1" ht="14.25" thickBot="1" x14ac:dyDescent="0.2">
      <c r="B4" s="87" t="s">
        <v>68</v>
      </c>
      <c r="C4" s="88"/>
      <c r="D4" s="8">
        <v>23</v>
      </c>
      <c r="E4" s="9">
        <v>21</v>
      </c>
      <c r="F4" s="9">
        <v>4</v>
      </c>
      <c r="G4" s="9">
        <v>43</v>
      </c>
      <c r="H4" s="9">
        <v>1</v>
      </c>
      <c r="I4" s="9">
        <v>8</v>
      </c>
      <c r="J4" s="9">
        <v>3</v>
      </c>
      <c r="K4" s="9">
        <v>1</v>
      </c>
      <c r="L4" s="9">
        <v>0</v>
      </c>
      <c r="M4" s="9">
        <v>0</v>
      </c>
      <c r="N4" s="9">
        <v>1</v>
      </c>
      <c r="O4" s="9">
        <v>0</v>
      </c>
      <c r="P4" s="9">
        <v>0</v>
      </c>
      <c r="Q4" s="9">
        <v>0</v>
      </c>
      <c r="R4" s="10">
        <v>105</v>
      </c>
      <c r="S4" s="11"/>
      <c r="T4" s="11"/>
      <c r="U4" s="87" t="s">
        <v>68</v>
      </c>
      <c r="V4" s="88"/>
      <c r="W4" s="8">
        <v>0</v>
      </c>
      <c r="X4" s="9">
        <v>0</v>
      </c>
      <c r="Y4" s="9">
        <v>2</v>
      </c>
      <c r="Z4" s="9">
        <v>0</v>
      </c>
      <c r="AA4" s="9">
        <v>0</v>
      </c>
      <c r="AB4" s="9">
        <v>0</v>
      </c>
      <c r="AC4" s="9">
        <v>6</v>
      </c>
      <c r="AD4" s="9">
        <v>2</v>
      </c>
      <c r="AE4" s="9">
        <v>10</v>
      </c>
      <c r="AF4" s="33">
        <v>115</v>
      </c>
    </row>
    <row r="5" spans="2:32" s="32" customFormat="1" ht="14.25" thickBot="1" x14ac:dyDescent="0.2">
      <c r="B5" s="87" t="s">
        <v>69</v>
      </c>
      <c r="C5" s="88"/>
      <c r="D5" s="8">
        <v>39</v>
      </c>
      <c r="E5" s="9">
        <v>39</v>
      </c>
      <c r="F5" s="9">
        <v>1</v>
      </c>
      <c r="G5" s="9">
        <v>32</v>
      </c>
      <c r="H5" s="9">
        <v>5</v>
      </c>
      <c r="I5" s="9">
        <v>1</v>
      </c>
      <c r="J5" s="9">
        <v>0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>
        <v>2</v>
      </c>
      <c r="Q5" s="9">
        <v>0</v>
      </c>
      <c r="R5" s="10">
        <v>120</v>
      </c>
      <c r="S5" s="11"/>
      <c r="T5" s="11"/>
      <c r="U5" s="87" t="s">
        <v>69</v>
      </c>
      <c r="V5" s="88"/>
      <c r="W5" s="8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5</v>
      </c>
      <c r="AD5" s="9">
        <v>1</v>
      </c>
      <c r="AE5" s="9">
        <v>6</v>
      </c>
      <c r="AF5" s="33">
        <v>126</v>
      </c>
    </row>
    <row r="6" spans="2:32" s="32" customFormat="1" ht="14.25" thickBot="1" x14ac:dyDescent="0.2">
      <c r="B6" s="87" t="s">
        <v>70</v>
      </c>
      <c r="C6" s="88"/>
      <c r="D6" s="8">
        <v>382</v>
      </c>
      <c r="E6" s="9">
        <v>464</v>
      </c>
      <c r="F6" s="9">
        <v>18</v>
      </c>
      <c r="G6" s="9">
        <v>394</v>
      </c>
      <c r="H6" s="9">
        <v>55</v>
      </c>
      <c r="I6" s="9">
        <v>56</v>
      </c>
      <c r="J6" s="9">
        <v>8</v>
      </c>
      <c r="K6" s="9">
        <v>1</v>
      </c>
      <c r="L6" s="9">
        <v>0</v>
      </c>
      <c r="M6" s="9">
        <v>2</v>
      </c>
      <c r="N6" s="9">
        <v>11</v>
      </c>
      <c r="O6" s="9">
        <v>0</v>
      </c>
      <c r="P6" s="9">
        <v>5</v>
      </c>
      <c r="Q6" s="9">
        <v>0</v>
      </c>
      <c r="R6" s="10">
        <v>1396</v>
      </c>
      <c r="S6" s="11"/>
      <c r="T6" s="11"/>
      <c r="U6" s="87" t="s">
        <v>70</v>
      </c>
      <c r="V6" s="88"/>
      <c r="W6" s="8">
        <v>0</v>
      </c>
      <c r="X6" s="9">
        <v>0</v>
      </c>
      <c r="Y6" s="9">
        <v>5</v>
      </c>
      <c r="Z6" s="9">
        <v>0</v>
      </c>
      <c r="AA6" s="9">
        <v>2</v>
      </c>
      <c r="AB6" s="9">
        <v>3</v>
      </c>
      <c r="AC6" s="9">
        <v>164</v>
      </c>
      <c r="AD6" s="9">
        <v>34</v>
      </c>
      <c r="AE6" s="9">
        <v>208</v>
      </c>
      <c r="AF6" s="33">
        <v>1604</v>
      </c>
    </row>
    <row r="7" spans="2:32" s="32" customFormat="1" ht="13.5" customHeight="1" x14ac:dyDescent="0.15">
      <c r="B7" s="85" t="s">
        <v>39</v>
      </c>
      <c r="C7" s="34" t="s">
        <v>71</v>
      </c>
      <c r="D7" s="16">
        <v>491</v>
      </c>
      <c r="E7" s="17">
        <v>268</v>
      </c>
      <c r="F7" s="17">
        <v>26</v>
      </c>
      <c r="G7" s="17">
        <v>452</v>
      </c>
      <c r="H7" s="17">
        <v>70</v>
      </c>
      <c r="I7" s="17">
        <v>34</v>
      </c>
      <c r="J7" s="17">
        <v>0</v>
      </c>
      <c r="K7" s="17">
        <v>2</v>
      </c>
      <c r="L7" s="17">
        <v>0</v>
      </c>
      <c r="M7" s="17">
        <v>2</v>
      </c>
      <c r="N7" s="17">
        <v>6</v>
      </c>
      <c r="O7" s="17">
        <v>0</v>
      </c>
      <c r="P7" s="17">
        <v>9</v>
      </c>
      <c r="Q7" s="17">
        <v>0</v>
      </c>
      <c r="R7" s="18">
        <v>1360</v>
      </c>
      <c r="S7" s="11"/>
      <c r="T7" s="11"/>
      <c r="U7" s="84" t="s">
        <v>39</v>
      </c>
      <c r="V7" s="35" t="s">
        <v>71</v>
      </c>
      <c r="W7" s="16">
        <v>0</v>
      </c>
      <c r="X7" s="17">
        <v>1</v>
      </c>
      <c r="Y7" s="17">
        <v>2</v>
      </c>
      <c r="Z7" s="17">
        <v>0</v>
      </c>
      <c r="AA7" s="17">
        <v>0</v>
      </c>
      <c r="AB7" s="17">
        <v>0</v>
      </c>
      <c r="AC7" s="17">
        <v>37</v>
      </c>
      <c r="AD7" s="17">
        <v>13</v>
      </c>
      <c r="AE7" s="17">
        <v>53</v>
      </c>
      <c r="AF7" s="36">
        <v>1413</v>
      </c>
    </row>
    <row r="8" spans="2:32" s="32" customFormat="1" x14ac:dyDescent="0.15">
      <c r="B8" s="85"/>
      <c r="C8" s="28" t="s">
        <v>72</v>
      </c>
      <c r="D8" s="20">
        <v>1</v>
      </c>
      <c r="E8" s="21">
        <v>2</v>
      </c>
      <c r="F8" s="21">
        <v>0</v>
      </c>
      <c r="G8" s="21">
        <v>5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2">
        <v>8</v>
      </c>
      <c r="S8" s="11"/>
      <c r="T8" s="11"/>
      <c r="U8" s="85"/>
      <c r="V8" s="28" t="s">
        <v>72</v>
      </c>
      <c r="W8" s="20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1</v>
      </c>
      <c r="AE8" s="21">
        <v>1</v>
      </c>
      <c r="AF8" s="37">
        <v>9</v>
      </c>
    </row>
    <row r="9" spans="2:32" s="32" customFormat="1" x14ac:dyDescent="0.15">
      <c r="B9" s="85"/>
      <c r="C9" s="19" t="s">
        <v>73</v>
      </c>
      <c r="D9" s="20">
        <v>76</v>
      </c>
      <c r="E9" s="21">
        <v>27</v>
      </c>
      <c r="F9" s="21">
        <v>6</v>
      </c>
      <c r="G9" s="21">
        <v>94</v>
      </c>
      <c r="H9" s="21">
        <v>9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4</v>
      </c>
      <c r="Q9" s="21">
        <v>0</v>
      </c>
      <c r="R9" s="22">
        <v>221</v>
      </c>
      <c r="S9" s="11"/>
      <c r="T9" s="11"/>
      <c r="U9" s="85"/>
      <c r="V9" s="19" t="s">
        <v>73</v>
      </c>
      <c r="W9" s="20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7</v>
      </c>
      <c r="AD9" s="21">
        <v>4</v>
      </c>
      <c r="AE9" s="21">
        <v>11</v>
      </c>
      <c r="AF9" s="37">
        <v>232</v>
      </c>
    </row>
    <row r="10" spans="2:32" s="32" customFormat="1" x14ac:dyDescent="0.15">
      <c r="B10" s="85"/>
      <c r="C10" s="19" t="s">
        <v>74</v>
      </c>
      <c r="D10" s="20">
        <v>120</v>
      </c>
      <c r="E10" s="21">
        <v>56</v>
      </c>
      <c r="F10" s="21">
        <v>6</v>
      </c>
      <c r="G10" s="21">
        <v>188</v>
      </c>
      <c r="H10" s="21">
        <v>12</v>
      </c>
      <c r="I10" s="21">
        <v>4</v>
      </c>
      <c r="J10" s="21">
        <v>3</v>
      </c>
      <c r="K10" s="21">
        <v>1</v>
      </c>
      <c r="L10" s="21">
        <v>0</v>
      </c>
      <c r="M10" s="21">
        <v>3</v>
      </c>
      <c r="N10" s="21">
        <v>1</v>
      </c>
      <c r="O10" s="21">
        <v>0</v>
      </c>
      <c r="P10" s="21">
        <v>5</v>
      </c>
      <c r="Q10" s="21">
        <v>0</v>
      </c>
      <c r="R10" s="22">
        <v>399</v>
      </c>
      <c r="S10" s="11"/>
      <c r="T10" s="11"/>
      <c r="U10" s="85"/>
      <c r="V10" s="19" t="s">
        <v>74</v>
      </c>
      <c r="W10" s="20">
        <v>0</v>
      </c>
      <c r="X10" s="21">
        <v>0</v>
      </c>
      <c r="Y10" s="21">
        <v>4</v>
      </c>
      <c r="Z10" s="21">
        <v>0</v>
      </c>
      <c r="AA10" s="21">
        <v>0</v>
      </c>
      <c r="AB10" s="21">
        <v>1</v>
      </c>
      <c r="AC10" s="21">
        <v>25</v>
      </c>
      <c r="AD10" s="21">
        <v>6</v>
      </c>
      <c r="AE10" s="21">
        <v>36</v>
      </c>
      <c r="AF10" s="37">
        <v>435</v>
      </c>
    </row>
    <row r="11" spans="2:32" s="32" customFormat="1" x14ac:dyDescent="0.15">
      <c r="B11" s="85"/>
      <c r="C11" s="19" t="s">
        <v>75</v>
      </c>
      <c r="D11" s="20">
        <v>8</v>
      </c>
      <c r="E11" s="21">
        <v>6</v>
      </c>
      <c r="F11" s="21">
        <v>1</v>
      </c>
      <c r="G11" s="21">
        <v>8</v>
      </c>
      <c r="H11" s="21">
        <v>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25</v>
      </c>
      <c r="S11" s="11"/>
      <c r="T11" s="11"/>
      <c r="U11" s="85"/>
      <c r="V11" s="19" t="s">
        <v>75</v>
      </c>
      <c r="W11" s="20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3</v>
      </c>
      <c r="AD11" s="21">
        <v>2</v>
      </c>
      <c r="AE11" s="21">
        <v>5</v>
      </c>
      <c r="AF11" s="37">
        <v>30</v>
      </c>
    </row>
    <row r="12" spans="2:32" s="32" customFormat="1" x14ac:dyDescent="0.15">
      <c r="B12" s="85"/>
      <c r="C12" s="19" t="s">
        <v>76</v>
      </c>
      <c r="D12" s="20">
        <v>84</v>
      </c>
      <c r="E12" s="21">
        <v>79</v>
      </c>
      <c r="F12" s="21">
        <v>7</v>
      </c>
      <c r="G12" s="21">
        <v>43</v>
      </c>
      <c r="H12" s="21">
        <v>17</v>
      </c>
      <c r="I12" s="21">
        <v>5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236</v>
      </c>
      <c r="S12" s="11"/>
      <c r="T12" s="11"/>
      <c r="U12" s="85"/>
      <c r="V12" s="19" t="s">
        <v>76</v>
      </c>
      <c r="W12" s="20">
        <v>0</v>
      </c>
      <c r="X12" s="21">
        <v>0</v>
      </c>
      <c r="Y12" s="21">
        <v>1</v>
      </c>
      <c r="Z12" s="21">
        <v>0</v>
      </c>
      <c r="AA12" s="21">
        <v>0</v>
      </c>
      <c r="AB12" s="21">
        <v>0</v>
      </c>
      <c r="AC12" s="21">
        <v>9</v>
      </c>
      <c r="AD12" s="21">
        <v>2</v>
      </c>
      <c r="AE12" s="21">
        <v>12</v>
      </c>
      <c r="AF12" s="37">
        <v>248</v>
      </c>
    </row>
    <row r="13" spans="2:32" s="32" customFormat="1" x14ac:dyDescent="0.15">
      <c r="B13" s="85"/>
      <c r="C13" s="19" t="s">
        <v>77</v>
      </c>
      <c r="D13" s="20">
        <v>1336</v>
      </c>
      <c r="E13" s="48">
        <v>964</v>
      </c>
      <c r="F13" s="21">
        <v>105</v>
      </c>
      <c r="G13" s="21">
        <v>805</v>
      </c>
      <c r="H13" s="21">
        <v>174</v>
      </c>
      <c r="I13" s="21">
        <v>44</v>
      </c>
      <c r="J13" s="21">
        <v>10</v>
      </c>
      <c r="K13" s="21">
        <v>1</v>
      </c>
      <c r="L13" s="21">
        <v>0</v>
      </c>
      <c r="M13" s="21">
        <v>11</v>
      </c>
      <c r="N13" s="21">
        <v>5</v>
      </c>
      <c r="O13" s="21">
        <v>0</v>
      </c>
      <c r="P13" s="21">
        <v>6</v>
      </c>
      <c r="Q13" s="21">
        <v>1</v>
      </c>
      <c r="R13" s="22">
        <v>3462</v>
      </c>
      <c r="S13" s="11"/>
      <c r="T13" s="11"/>
      <c r="U13" s="85"/>
      <c r="V13" s="19" t="s">
        <v>77</v>
      </c>
      <c r="W13" s="20">
        <v>0</v>
      </c>
      <c r="X13" s="21">
        <v>0</v>
      </c>
      <c r="Y13" s="21">
        <v>9</v>
      </c>
      <c r="Z13" s="21">
        <v>0</v>
      </c>
      <c r="AA13" s="21">
        <v>2</v>
      </c>
      <c r="AB13" s="21">
        <v>1</v>
      </c>
      <c r="AC13" s="21">
        <v>76</v>
      </c>
      <c r="AD13" s="21">
        <v>31</v>
      </c>
      <c r="AE13" s="21">
        <v>119</v>
      </c>
      <c r="AF13" s="37">
        <v>3581</v>
      </c>
    </row>
    <row r="14" spans="2:32" s="32" customFormat="1" x14ac:dyDescent="0.15">
      <c r="B14" s="85"/>
      <c r="C14" s="19" t="s">
        <v>78</v>
      </c>
      <c r="D14" s="20">
        <v>1</v>
      </c>
      <c r="E14" s="21">
        <v>4</v>
      </c>
      <c r="F14" s="21">
        <v>0</v>
      </c>
      <c r="G14" s="21">
        <v>1</v>
      </c>
      <c r="H14" s="21">
        <v>1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2">
        <v>7</v>
      </c>
      <c r="S14" s="11"/>
      <c r="T14" s="11"/>
      <c r="U14" s="85"/>
      <c r="V14" s="19" t="s">
        <v>78</v>
      </c>
      <c r="W14" s="20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37">
        <v>7</v>
      </c>
    </row>
    <row r="15" spans="2:32" s="32" customFormat="1" x14ac:dyDescent="0.15">
      <c r="B15" s="85"/>
      <c r="C15" s="19" t="s">
        <v>79</v>
      </c>
      <c r="D15" s="20">
        <v>6</v>
      </c>
      <c r="E15" s="21">
        <v>5</v>
      </c>
      <c r="F15" s="21">
        <v>2</v>
      </c>
      <c r="G15" s="21">
        <v>10</v>
      </c>
      <c r="H15" s="21">
        <v>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2">
        <v>25</v>
      </c>
      <c r="S15" s="11"/>
      <c r="T15" s="11"/>
      <c r="U15" s="85"/>
      <c r="V15" s="19" t="s">
        <v>79</v>
      </c>
      <c r="W15" s="20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2</v>
      </c>
      <c r="AD15" s="21">
        <v>2</v>
      </c>
      <c r="AE15" s="21">
        <v>4</v>
      </c>
      <c r="AF15" s="37">
        <v>29</v>
      </c>
    </row>
    <row r="16" spans="2:32" s="32" customFormat="1" x14ac:dyDescent="0.15">
      <c r="B16" s="85"/>
      <c r="C16" s="19" t="s">
        <v>80</v>
      </c>
      <c r="D16" s="20">
        <v>11</v>
      </c>
      <c r="E16" s="21">
        <v>12</v>
      </c>
      <c r="F16" s="21">
        <v>0</v>
      </c>
      <c r="G16" s="21">
        <v>18</v>
      </c>
      <c r="H16" s="21">
        <v>1</v>
      </c>
      <c r="I16" s="21">
        <v>1</v>
      </c>
      <c r="J16" s="21">
        <v>2</v>
      </c>
      <c r="K16" s="21">
        <v>0</v>
      </c>
      <c r="L16" s="21">
        <v>0</v>
      </c>
      <c r="M16" s="21">
        <v>2</v>
      </c>
      <c r="N16" s="21">
        <v>0</v>
      </c>
      <c r="O16" s="21">
        <v>0</v>
      </c>
      <c r="P16" s="21">
        <v>1</v>
      </c>
      <c r="Q16" s="21">
        <v>0</v>
      </c>
      <c r="R16" s="22">
        <v>48</v>
      </c>
      <c r="S16" s="11"/>
      <c r="T16" s="11"/>
      <c r="U16" s="85"/>
      <c r="V16" s="19" t="s">
        <v>80</v>
      </c>
      <c r="W16" s="20">
        <v>0</v>
      </c>
      <c r="X16" s="21">
        <v>0</v>
      </c>
      <c r="Y16" s="21">
        <v>1</v>
      </c>
      <c r="Z16" s="21">
        <v>0</v>
      </c>
      <c r="AA16" s="21">
        <v>0</v>
      </c>
      <c r="AB16" s="21">
        <v>0</v>
      </c>
      <c r="AC16" s="21">
        <v>3</v>
      </c>
      <c r="AD16" s="21">
        <v>1</v>
      </c>
      <c r="AE16" s="21">
        <v>5</v>
      </c>
      <c r="AF16" s="37">
        <v>53</v>
      </c>
    </row>
    <row r="17" spans="2:32" s="32" customFormat="1" x14ac:dyDescent="0.15">
      <c r="B17" s="85"/>
      <c r="C17" s="19" t="s">
        <v>81</v>
      </c>
      <c r="D17" s="20">
        <v>1</v>
      </c>
      <c r="E17" s="21">
        <v>0</v>
      </c>
      <c r="F17" s="21">
        <v>0</v>
      </c>
      <c r="G17" s="21">
        <v>1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3</v>
      </c>
      <c r="S17" s="11"/>
      <c r="T17" s="11"/>
      <c r="U17" s="85"/>
      <c r="V17" s="19" t="s">
        <v>81</v>
      </c>
      <c r="W17" s="20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37">
        <v>3</v>
      </c>
    </row>
    <row r="18" spans="2:32" s="32" customFormat="1" x14ac:dyDescent="0.15">
      <c r="B18" s="85"/>
      <c r="C18" s="19" t="s">
        <v>17</v>
      </c>
      <c r="D18" s="20">
        <v>76</v>
      </c>
      <c r="E18" s="21">
        <v>66</v>
      </c>
      <c r="F18" s="21">
        <v>12</v>
      </c>
      <c r="G18" s="21">
        <v>54</v>
      </c>
      <c r="H18" s="21">
        <v>7</v>
      </c>
      <c r="I18" s="21">
        <v>5</v>
      </c>
      <c r="J18" s="21">
        <v>0</v>
      </c>
      <c r="K18" s="21">
        <v>1</v>
      </c>
      <c r="L18" s="21">
        <v>1</v>
      </c>
      <c r="M18" s="21">
        <v>1</v>
      </c>
      <c r="N18" s="21">
        <v>3</v>
      </c>
      <c r="O18" s="21">
        <v>0</v>
      </c>
      <c r="P18" s="21">
        <v>0</v>
      </c>
      <c r="Q18" s="21">
        <v>0</v>
      </c>
      <c r="R18" s="22">
        <v>226</v>
      </c>
      <c r="S18" s="11"/>
      <c r="T18" s="11"/>
      <c r="U18" s="85"/>
      <c r="V18" s="19" t="s">
        <v>17</v>
      </c>
      <c r="W18" s="20">
        <v>0</v>
      </c>
      <c r="X18" s="21">
        <v>0</v>
      </c>
      <c r="Y18" s="21">
        <v>1</v>
      </c>
      <c r="Z18" s="21">
        <v>0</v>
      </c>
      <c r="AA18" s="21">
        <v>0</v>
      </c>
      <c r="AB18" s="21">
        <v>0</v>
      </c>
      <c r="AC18" s="21">
        <v>3</v>
      </c>
      <c r="AD18" s="21">
        <v>3</v>
      </c>
      <c r="AE18" s="21">
        <v>7</v>
      </c>
      <c r="AF18" s="37">
        <v>233</v>
      </c>
    </row>
    <row r="19" spans="2:32" s="32" customFormat="1" ht="14.25" thickBot="1" x14ac:dyDescent="0.2">
      <c r="B19" s="85"/>
      <c r="C19" s="23" t="s">
        <v>18</v>
      </c>
      <c r="D19" s="24">
        <v>2211</v>
      </c>
      <c r="E19" s="25">
        <v>1489</v>
      </c>
      <c r="F19" s="25">
        <v>165</v>
      </c>
      <c r="G19" s="25">
        <v>1679</v>
      </c>
      <c r="H19" s="25">
        <v>293</v>
      </c>
      <c r="I19" s="25">
        <v>100</v>
      </c>
      <c r="J19" s="25">
        <v>16</v>
      </c>
      <c r="K19" s="25">
        <v>5</v>
      </c>
      <c r="L19" s="25">
        <v>1</v>
      </c>
      <c r="M19" s="25">
        <v>19</v>
      </c>
      <c r="N19" s="25">
        <v>15</v>
      </c>
      <c r="O19" s="25">
        <v>1</v>
      </c>
      <c r="P19" s="25">
        <v>25</v>
      </c>
      <c r="Q19" s="25">
        <v>1</v>
      </c>
      <c r="R19" s="26">
        <v>6020</v>
      </c>
      <c r="S19" s="11"/>
      <c r="T19" s="11"/>
      <c r="U19" s="86"/>
      <c r="V19" s="23" t="s">
        <v>18</v>
      </c>
      <c r="W19" s="24">
        <v>0</v>
      </c>
      <c r="X19" s="25">
        <v>1</v>
      </c>
      <c r="Y19" s="25">
        <v>18</v>
      </c>
      <c r="Z19" s="25">
        <v>0</v>
      </c>
      <c r="AA19" s="25">
        <v>2</v>
      </c>
      <c r="AB19" s="25">
        <v>2</v>
      </c>
      <c r="AC19" s="25">
        <v>165</v>
      </c>
      <c r="AD19" s="25">
        <v>65</v>
      </c>
      <c r="AE19" s="25">
        <v>253</v>
      </c>
      <c r="AF19" s="38">
        <v>3273</v>
      </c>
    </row>
    <row r="20" spans="2:32" s="32" customFormat="1" ht="13.5" customHeight="1" x14ac:dyDescent="0.15">
      <c r="B20" s="84" t="s">
        <v>43</v>
      </c>
      <c r="C20" s="12" t="s">
        <v>82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  <c r="S20" s="11"/>
      <c r="T20" s="11"/>
      <c r="U20" s="84" t="s">
        <v>43</v>
      </c>
      <c r="V20" s="12" t="s">
        <v>82</v>
      </c>
      <c r="W20" s="16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36">
        <v>0</v>
      </c>
    </row>
    <row r="21" spans="2:32" s="32" customFormat="1" x14ac:dyDescent="0.15">
      <c r="B21" s="85"/>
      <c r="C21" s="19" t="s">
        <v>83</v>
      </c>
      <c r="D21" s="20">
        <v>4</v>
      </c>
      <c r="E21" s="21">
        <v>3</v>
      </c>
      <c r="F21" s="21">
        <v>1</v>
      </c>
      <c r="G21" s="21">
        <v>10</v>
      </c>
      <c r="H21" s="21">
        <v>0</v>
      </c>
      <c r="I21" s="21">
        <v>0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v>19</v>
      </c>
      <c r="S21" s="11"/>
      <c r="T21" s="11"/>
      <c r="U21" s="85"/>
      <c r="V21" s="19" t="s">
        <v>83</v>
      </c>
      <c r="W21" s="20">
        <v>0</v>
      </c>
      <c r="X21" s="21">
        <v>0</v>
      </c>
      <c r="Y21" s="21">
        <v>2</v>
      </c>
      <c r="Z21" s="21">
        <v>0</v>
      </c>
      <c r="AA21" s="21">
        <v>0</v>
      </c>
      <c r="AB21" s="21">
        <v>0</v>
      </c>
      <c r="AC21" s="21">
        <v>1</v>
      </c>
      <c r="AD21" s="21">
        <v>0</v>
      </c>
      <c r="AE21" s="21">
        <v>3</v>
      </c>
      <c r="AF21" s="37">
        <v>22</v>
      </c>
    </row>
    <row r="22" spans="2:32" s="32" customFormat="1" x14ac:dyDescent="0.15">
      <c r="B22" s="85"/>
      <c r="C22" s="19" t="s">
        <v>84</v>
      </c>
      <c r="D22" s="20">
        <v>31</v>
      </c>
      <c r="E22" s="21">
        <v>22</v>
      </c>
      <c r="F22" s="21">
        <v>1</v>
      </c>
      <c r="G22" s="21">
        <v>21</v>
      </c>
      <c r="H22" s="21">
        <v>2</v>
      </c>
      <c r="I22" s="21">
        <v>1</v>
      </c>
      <c r="J22" s="21">
        <v>1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1</v>
      </c>
      <c r="Q22" s="21">
        <v>0</v>
      </c>
      <c r="R22" s="22">
        <v>81</v>
      </c>
      <c r="S22" s="11"/>
      <c r="T22" s="11"/>
      <c r="U22" s="85"/>
      <c r="V22" s="19" t="s">
        <v>84</v>
      </c>
      <c r="W22" s="20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2</v>
      </c>
      <c r="AD22" s="21">
        <v>2</v>
      </c>
      <c r="AE22" s="21">
        <v>4</v>
      </c>
      <c r="AF22" s="37">
        <v>85</v>
      </c>
    </row>
    <row r="23" spans="2:32" s="32" customFormat="1" x14ac:dyDescent="0.15">
      <c r="B23" s="85"/>
      <c r="C23" s="19" t="s">
        <v>85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2">
        <v>0</v>
      </c>
      <c r="S23" s="11"/>
      <c r="T23" s="11"/>
      <c r="U23" s="85"/>
      <c r="V23" s="19" t="s">
        <v>85</v>
      </c>
      <c r="W23" s="20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37">
        <v>0</v>
      </c>
    </row>
    <row r="24" spans="2:32" s="32" customFormat="1" x14ac:dyDescent="0.15">
      <c r="B24" s="85"/>
      <c r="C24" s="19" t="s">
        <v>86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2">
        <v>0</v>
      </c>
      <c r="S24" s="11"/>
      <c r="T24" s="11"/>
      <c r="U24" s="85"/>
      <c r="V24" s="19" t="s">
        <v>86</v>
      </c>
      <c r="W24" s="20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37">
        <v>0</v>
      </c>
    </row>
    <row r="25" spans="2:32" s="32" customFormat="1" x14ac:dyDescent="0.15">
      <c r="B25" s="85"/>
      <c r="C25" s="19" t="s">
        <v>87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v>0</v>
      </c>
      <c r="S25" s="11"/>
      <c r="T25" s="11"/>
      <c r="U25" s="85"/>
      <c r="V25" s="19" t="s">
        <v>87</v>
      </c>
      <c r="W25" s="20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37">
        <v>0</v>
      </c>
    </row>
    <row r="26" spans="2:32" s="32" customFormat="1" x14ac:dyDescent="0.15">
      <c r="B26" s="85"/>
      <c r="C26" s="19" t="s">
        <v>88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S26" s="11"/>
      <c r="T26" s="11"/>
      <c r="U26" s="85"/>
      <c r="V26" s="19" t="s">
        <v>88</v>
      </c>
      <c r="W26" s="20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37">
        <v>0</v>
      </c>
    </row>
    <row r="27" spans="2:32" s="32" customFormat="1" x14ac:dyDescent="0.15">
      <c r="B27" s="85"/>
      <c r="C27" s="19" t="s">
        <v>89</v>
      </c>
      <c r="D27" s="2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11"/>
      <c r="T27" s="11"/>
      <c r="U27" s="85"/>
      <c r="V27" s="19" t="s">
        <v>89</v>
      </c>
      <c r="W27" s="20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37">
        <v>0</v>
      </c>
    </row>
    <row r="28" spans="2:32" s="32" customFormat="1" x14ac:dyDescent="0.15">
      <c r="B28" s="85"/>
      <c r="C28" s="19" t="s">
        <v>90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2">
        <v>0</v>
      </c>
      <c r="S28" s="11"/>
      <c r="T28" s="11"/>
      <c r="U28" s="85"/>
      <c r="V28" s="19" t="s">
        <v>90</v>
      </c>
      <c r="W28" s="20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37">
        <v>0</v>
      </c>
    </row>
    <row r="29" spans="2:32" s="32" customFormat="1" x14ac:dyDescent="0.15">
      <c r="B29" s="85"/>
      <c r="C29" s="19" t="s">
        <v>17</v>
      </c>
      <c r="D29" s="20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2">
        <v>1</v>
      </c>
      <c r="S29" s="11"/>
      <c r="T29" s="11"/>
      <c r="U29" s="85"/>
      <c r="V29" s="19" t="s">
        <v>17</v>
      </c>
      <c r="W29" s="20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37">
        <v>1</v>
      </c>
    </row>
    <row r="30" spans="2:32" s="32" customFormat="1" ht="14.25" thickBot="1" x14ac:dyDescent="0.2">
      <c r="B30" s="86"/>
      <c r="C30" s="23" t="s">
        <v>18</v>
      </c>
      <c r="D30" s="24">
        <v>36</v>
      </c>
      <c r="E30" s="25">
        <v>25</v>
      </c>
      <c r="F30" s="25">
        <v>2</v>
      </c>
      <c r="G30" s="25">
        <v>31</v>
      </c>
      <c r="H30" s="25">
        <v>2</v>
      </c>
      <c r="I30" s="25">
        <v>1</v>
      </c>
      <c r="J30" s="25">
        <v>1</v>
      </c>
      <c r="K30" s="25">
        <v>1</v>
      </c>
      <c r="L30" s="25">
        <v>0</v>
      </c>
      <c r="M30" s="25">
        <v>1</v>
      </c>
      <c r="N30" s="25">
        <v>0</v>
      </c>
      <c r="O30" s="25">
        <v>0</v>
      </c>
      <c r="P30" s="25">
        <v>1</v>
      </c>
      <c r="Q30" s="25">
        <v>0</v>
      </c>
      <c r="R30" s="26">
        <v>101</v>
      </c>
      <c r="S30" s="11"/>
      <c r="T30" s="11"/>
      <c r="U30" s="86"/>
      <c r="V30" s="23" t="s">
        <v>18</v>
      </c>
      <c r="W30" s="24">
        <v>0</v>
      </c>
      <c r="X30" s="25">
        <v>0</v>
      </c>
      <c r="Y30" s="25">
        <v>2</v>
      </c>
      <c r="Z30" s="25">
        <v>0</v>
      </c>
      <c r="AA30" s="25">
        <v>0</v>
      </c>
      <c r="AB30" s="25">
        <v>0</v>
      </c>
      <c r="AC30" s="25">
        <v>3</v>
      </c>
      <c r="AD30" s="25">
        <v>2</v>
      </c>
      <c r="AE30" s="25">
        <v>7</v>
      </c>
      <c r="AF30" s="38">
        <v>108</v>
      </c>
    </row>
    <row r="31" spans="2:32" s="32" customFormat="1" ht="13.5" customHeight="1" x14ac:dyDescent="0.15">
      <c r="B31" s="103" t="s">
        <v>17</v>
      </c>
      <c r="C31" s="12" t="s">
        <v>91</v>
      </c>
      <c r="D31" s="16">
        <v>10</v>
      </c>
      <c r="E31" s="17">
        <v>13</v>
      </c>
      <c r="F31" s="17">
        <v>0</v>
      </c>
      <c r="G31" s="17">
        <v>5</v>
      </c>
      <c r="H31" s="17">
        <v>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0</v>
      </c>
      <c r="R31" s="18">
        <v>32</v>
      </c>
      <c r="S31" s="11"/>
      <c r="T31" s="11"/>
      <c r="U31" s="105" t="s">
        <v>17</v>
      </c>
      <c r="V31" s="12" t="s">
        <v>91</v>
      </c>
      <c r="W31" s="16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1</v>
      </c>
      <c r="AE31" s="17">
        <v>1</v>
      </c>
      <c r="AF31" s="36">
        <v>33</v>
      </c>
    </row>
    <row r="32" spans="2:32" s="32" customFormat="1" x14ac:dyDescent="0.15">
      <c r="B32" s="104"/>
      <c r="C32" s="19" t="s">
        <v>92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2">
        <v>2</v>
      </c>
      <c r="S32" s="11"/>
      <c r="T32" s="11"/>
      <c r="U32" s="106"/>
      <c r="V32" s="19" t="s">
        <v>92</v>
      </c>
      <c r="W32" s="20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37">
        <v>2</v>
      </c>
    </row>
    <row r="33" spans="2:32" s="32" customFormat="1" x14ac:dyDescent="0.15">
      <c r="B33" s="104"/>
      <c r="C33" s="19" t="s">
        <v>93</v>
      </c>
      <c r="D33" s="20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11"/>
      <c r="T33" s="11"/>
      <c r="U33" s="106"/>
      <c r="V33" s="19" t="s">
        <v>93</v>
      </c>
      <c r="W33" s="20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37">
        <v>0</v>
      </c>
    </row>
    <row r="34" spans="2:32" s="32" customFormat="1" x14ac:dyDescent="0.15">
      <c r="B34" s="104"/>
      <c r="C34" s="19" t="s">
        <v>94</v>
      </c>
      <c r="D34" s="20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2">
        <v>0</v>
      </c>
      <c r="S34" s="11"/>
      <c r="T34" s="11"/>
      <c r="U34" s="106"/>
      <c r="V34" s="19" t="s">
        <v>94</v>
      </c>
      <c r="W34" s="20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37">
        <v>0</v>
      </c>
    </row>
    <row r="35" spans="2:32" s="32" customFormat="1" x14ac:dyDescent="0.15">
      <c r="B35" s="104"/>
      <c r="C35" s="19" t="s">
        <v>95</v>
      </c>
      <c r="D35" s="20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2">
        <v>2</v>
      </c>
      <c r="S35" s="11"/>
      <c r="T35" s="11"/>
      <c r="U35" s="106"/>
      <c r="V35" s="19" t="s">
        <v>95</v>
      </c>
      <c r="W35" s="20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37">
        <v>2</v>
      </c>
    </row>
    <row r="36" spans="2:32" s="32" customFormat="1" x14ac:dyDescent="0.15">
      <c r="B36" s="104"/>
      <c r="C36" s="28" t="s">
        <v>96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v>0</v>
      </c>
      <c r="S36" s="11"/>
      <c r="T36" s="11"/>
      <c r="U36" s="106"/>
      <c r="V36" s="28" t="s">
        <v>96</v>
      </c>
      <c r="W36" s="20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37">
        <v>0</v>
      </c>
    </row>
    <row r="37" spans="2:32" s="32" customFormat="1" x14ac:dyDescent="0.15">
      <c r="B37" s="104"/>
      <c r="C37" s="19" t="s">
        <v>97</v>
      </c>
      <c r="D37" s="20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0</v>
      </c>
      <c r="S37" s="11"/>
      <c r="T37" s="11"/>
      <c r="U37" s="106"/>
      <c r="V37" s="19" t="s">
        <v>97</v>
      </c>
      <c r="W37" s="20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37">
        <v>0</v>
      </c>
    </row>
    <row r="38" spans="2:32" s="32" customFormat="1" x14ac:dyDescent="0.15">
      <c r="B38" s="104"/>
      <c r="C38" s="19" t="s">
        <v>98</v>
      </c>
      <c r="D38" s="20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v>0</v>
      </c>
      <c r="S38" s="11"/>
      <c r="T38" s="11"/>
      <c r="U38" s="106"/>
      <c r="V38" s="19" t="s">
        <v>98</v>
      </c>
      <c r="W38" s="20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37">
        <v>0</v>
      </c>
    </row>
    <row r="39" spans="2:32" s="32" customFormat="1" x14ac:dyDescent="0.15">
      <c r="B39" s="104"/>
      <c r="C39" s="19" t="s">
        <v>99</v>
      </c>
      <c r="D39" s="20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0</v>
      </c>
      <c r="S39" s="11"/>
      <c r="T39" s="11"/>
      <c r="U39" s="106"/>
      <c r="V39" s="19" t="s">
        <v>99</v>
      </c>
      <c r="W39" s="20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37">
        <v>0</v>
      </c>
    </row>
    <row r="40" spans="2:32" s="32" customFormat="1" x14ac:dyDescent="0.15">
      <c r="B40" s="104"/>
      <c r="C40" s="19" t="s">
        <v>17</v>
      </c>
      <c r="D40" s="20">
        <v>12</v>
      </c>
      <c r="E40" s="21">
        <v>22</v>
      </c>
      <c r="F40" s="21">
        <v>2</v>
      </c>
      <c r="G40" s="21">
        <v>28</v>
      </c>
      <c r="H40" s="21">
        <v>2</v>
      </c>
      <c r="I40" s="21">
        <v>4</v>
      </c>
      <c r="J40" s="21">
        <v>1</v>
      </c>
      <c r="K40" s="21">
        <v>0</v>
      </c>
      <c r="L40" s="21">
        <v>0</v>
      </c>
      <c r="M40" s="21">
        <v>1</v>
      </c>
      <c r="N40" s="21">
        <v>3</v>
      </c>
      <c r="O40" s="21">
        <v>0</v>
      </c>
      <c r="P40" s="21">
        <v>0</v>
      </c>
      <c r="Q40" s="21">
        <v>0</v>
      </c>
      <c r="R40" s="22">
        <v>75</v>
      </c>
      <c r="S40" s="11"/>
      <c r="T40" s="11"/>
      <c r="U40" s="106"/>
      <c r="V40" s="19" t="s">
        <v>17</v>
      </c>
      <c r="W40" s="20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7</v>
      </c>
      <c r="AD40" s="21">
        <v>0</v>
      </c>
      <c r="AE40" s="21">
        <v>7</v>
      </c>
      <c r="AF40" s="37">
        <v>82</v>
      </c>
    </row>
    <row r="41" spans="2:32" s="32" customFormat="1" ht="14.25" thickBot="1" x14ac:dyDescent="0.2">
      <c r="B41" s="104"/>
      <c r="C41" s="23" t="s">
        <v>18</v>
      </c>
      <c r="D41" s="24">
        <v>23</v>
      </c>
      <c r="E41" s="25">
        <v>35</v>
      </c>
      <c r="F41" s="25">
        <v>2</v>
      </c>
      <c r="G41" s="25">
        <v>33</v>
      </c>
      <c r="H41" s="25">
        <v>5</v>
      </c>
      <c r="I41" s="25">
        <v>6</v>
      </c>
      <c r="J41" s="25">
        <v>2</v>
      </c>
      <c r="K41" s="25">
        <v>0</v>
      </c>
      <c r="L41" s="25">
        <v>0</v>
      </c>
      <c r="M41" s="25">
        <v>1</v>
      </c>
      <c r="N41" s="25">
        <v>3</v>
      </c>
      <c r="O41" s="25">
        <v>0</v>
      </c>
      <c r="P41" s="25">
        <v>1</v>
      </c>
      <c r="Q41" s="25">
        <v>0</v>
      </c>
      <c r="R41" s="26">
        <v>111</v>
      </c>
      <c r="S41" s="11"/>
      <c r="T41" s="11"/>
      <c r="U41" s="107"/>
      <c r="V41" s="23" t="s">
        <v>18</v>
      </c>
      <c r="W41" s="24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7</v>
      </c>
      <c r="AD41" s="25">
        <v>1</v>
      </c>
      <c r="AE41" s="25">
        <v>8</v>
      </c>
      <c r="AF41" s="38">
        <v>119</v>
      </c>
    </row>
    <row r="42" spans="2:32" s="32" customFormat="1" ht="14.25" thickBot="1" x14ac:dyDescent="0.2">
      <c r="B42" s="100" t="s">
        <v>59</v>
      </c>
      <c r="C42" s="102"/>
      <c r="D42" s="39">
        <v>2714</v>
      </c>
      <c r="E42" s="40">
        <v>2073</v>
      </c>
      <c r="F42" s="40">
        <v>192</v>
      </c>
      <c r="G42" s="40">
        <v>2212</v>
      </c>
      <c r="H42" s="40">
        <v>361</v>
      </c>
      <c r="I42" s="40">
        <v>172</v>
      </c>
      <c r="J42" s="40">
        <v>30</v>
      </c>
      <c r="K42" s="40">
        <v>8</v>
      </c>
      <c r="L42" s="40">
        <v>1</v>
      </c>
      <c r="M42" s="40">
        <v>24</v>
      </c>
      <c r="N42" s="40">
        <v>30</v>
      </c>
      <c r="O42" s="40">
        <v>1</v>
      </c>
      <c r="P42" s="40">
        <v>34</v>
      </c>
      <c r="Q42" s="40">
        <v>1</v>
      </c>
      <c r="R42" s="41">
        <v>7853</v>
      </c>
      <c r="S42" s="11"/>
      <c r="T42" s="11"/>
      <c r="U42" s="100" t="s">
        <v>59</v>
      </c>
      <c r="V42" s="102"/>
      <c r="W42" s="39">
        <v>0</v>
      </c>
      <c r="X42" s="40">
        <v>1</v>
      </c>
      <c r="Y42" s="40">
        <v>27</v>
      </c>
      <c r="Z42" s="40">
        <v>0</v>
      </c>
      <c r="AA42" s="40">
        <v>4</v>
      </c>
      <c r="AB42" s="40">
        <v>5</v>
      </c>
      <c r="AC42" s="40">
        <v>350</v>
      </c>
      <c r="AD42" s="40">
        <v>105</v>
      </c>
      <c r="AE42" s="40">
        <v>492</v>
      </c>
      <c r="AF42" s="41">
        <v>8345</v>
      </c>
    </row>
    <row r="43" spans="2:32" s="32" customFormat="1" x14ac:dyDescent="0.15"/>
  </sheetData>
  <mergeCells count="19">
    <mergeCell ref="B42:C42"/>
    <mergeCell ref="U42:V42"/>
    <mergeCell ref="B7:B19"/>
    <mergeCell ref="U7:U19"/>
    <mergeCell ref="B20:B30"/>
    <mergeCell ref="U20:U30"/>
    <mergeCell ref="B31:B41"/>
    <mergeCell ref="U31:U41"/>
    <mergeCell ref="W2:AE2"/>
    <mergeCell ref="AF2:AF3"/>
    <mergeCell ref="B5:C5"/>
    <mergeCell ref="U5:V5"/>
    <mergeCell ref="B6:C6"/>
    <mergeCell ref="U6:V6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1"/>
  <sheetViews>
    <sheetView view="pageBreakPreview" topLeftCell="E1" zoomScale="75" zoomScaleNormal="100" zoomScaleSheetLayoutView="75" workbookViewId="0"/>
  </sheetViews>
  <sheetFormatPr defaultRowHeight="13.5" x14ac:dyDescent="0.15"/>
  <cols>
    <col min="1" max="1" width="2.75" customWidth="1"/>
    <col min="2" max="2" width="4.875" customWidth="1"/>
    <col min="3" max="3" width="20.625" bestFit="1" customWidth="1"/>
    <col min="4" max="18" width="7.875" customWidth="1"/>
    <col min="19" max="20" width="2.125" customWidth="1"/>
    <col min="21" max="21" width="5.375" customWidth="1"/>
    <col min="22" max="22" width="20.625" bestFit="1" customWidth="1"/>
    <col min="23" max="32" width="8" customWidth="1"/>
  </cols>
  <sheetData>
    <row r="1" spans="2:32" ht="14.25" thickBot="1" x14ac:dyDescent="0.2">
      <c r="B1" t="s">
        <v>139</v>
      </c>
    </row>
    <row r="2" spans="2:32" ht="13.5" customHeight="1" x14ac:dyDescent="0.15">
      <c r="B2" s="89" t="s">
        <v>0</v>
      </c>
      <c r="C2" s="90"/>
      <c r="D2" s="93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4"/>
      <c r="AF2" s="76" t="s">
        <v>3</v>
      </c>
    </row>
    <row r="3" spans="2:32" ht="41.25" thickBot="1" x14ac:dyDescent="0.2">
      <c r="B3" s="91"/>
      <c r="C3" s="92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72" t="s">
        <v>25</v>
      </c>
      <c r="AD3" s="73" t="s">
        <v>26</v>
      </c>
      <c r="AE3" s="3" t="s">
        <v>18</v>
      </c>
      <c r="AF3" s="77"/>
    </row>
    <row r="4" spans="2:32" ht="14.25" thickBot="1" x14ac:dyDescent="0.2">
      <c r="B4" s="87" t="s">
        <v>27</v>
      </c>
      <c r="C4" s="88"/>
      <c r="D4" s="8">
        <v>351</v>
      </c>
      <c r="E4" s="9">
        <v>216</v>
      </c>
      <c r="F4" s="9">
        <v>51</v>
      </c>
      <c r="G4" s="9">
        <v>601</v>
      </c>
      <c r="H4" s="9">
        <v>29</v>
      </c>
      <c r="I4" s="9">
        <v>119</v>
      </c>
      <c r="J4" s="9">
        <v>28</v>
      </c>
      <c r="K4" s="9">
        <v>16</v>
      </c>
      <c r="L4" s="9">
        <v>2</v>
      </c>
      <c r="M4" s="9">
        <v>26</v>
      </c>
      <c r="N4" s="9">
        <v>7</v>
      </c>
      <c r="O4" s="9">
        <v>6</v>
      </c>
      <c r="P4" s="9">
        <v>41</v>
      </c>
      <c r="Q4" s="9">
        <v>1</v>
      </c>
      <c r="R4" s="10">
        <f>SUM(D4:Q4)</f>
        <v>1494</v>
      </c>
      <c r="S4" s="11"/>
      <c r="T4" s="11"/>
      <c r="U4" s="111" t="s">
        <v>27</v>
      </c>
      <c r="V4" s="112"/>
      <c r="W4" s="52">
        <v>0</v>
      </c>
      <c r="X4" s="51">
        <v>2</v>
      </c>
      <c r="Y4" s="51">
        <v>14</v>
      </c>
      <c r="Z4" s="51">
        <v>3</v>
      </c>
      <c r="AA4" s="51">
        <v>16</v>
      </c>
      <c r="AB4" s="51">
        <v>9</v>
      </c>
      <c r="AC4" s="51">
        <v>115</v>
      </c>
      <c r="AD4" s="51">
        <v>30</v>
      </c>
      <c r="AE4" s="51">
        <f>SUM(W4:AD4)</f>
        <v>189</v>
      </c>
      <c r="AF4" s="64">
        <f>R4+AE4</f>
        <v>1683</v>
      </c>
    </row>
    <row r="5" spans="2:32" ht="13.5" customHeight="1" x14ac:dyDescent="0.15">
      <c r="B5" s="108" t="s">
        <v>28</v>
      </c>
      <c r="C5" s="12" t="s">
        <v>29</v>
      </c>
      <c r="D5" s="13">
        <v>75</v>
      </c>
      <c r="E5" s="14">
        <v>36</v>
      </c>
      <c r="F5" s="14">
        <v>6</v>
      </c>
      <c r="G5" s="14">
        <v>68</v>
      </c>
      <c r="H5" s="14">
        <v>2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42">
        <f>SUM(D5:Q5)</f>
        <v>189</v>
      </c>
      <c r="S5" s="11"/>
      <c r="T5" s="11"/>
      <c r="U5" s="108" t="s">
        <v>28</v>
      </c>
      <c r="V5" s="58" t="s">
        <v>29</v>
      </c>
      <c r="W5" s="53">
        <v>0</v>
      </c>
      <c r="X5" s="14">
        <v>0</v>
      </c>
      <c r="Y5" s="14">
        <v>0</v>
      </c>
      <c r="Z5" s="14">
        <v>0</v>
      </c>
      <c r="AA5" s="14">
        <v>1</v>
      </c>
      <c r="AB5" s="14">
        <v>0</v>
      </c>
      <c r="AC5" s="14">
        <v>7</v>
      </c>
      <c r="AD5" s="14">
        <v>3</v>
      </c>
      <c r="AE5" s="14">
        <f>SUM(W5:AD5)</f>
        <v>11</v>
      </c>
      <c r="AF5" s="15">
        <f t="shared" ref="AF5:AF61" si="0">R5+AE5</f>
        <v>200</v>
      </c>
    </row>
    <row r="6" spans="2:32" x14ac:dyDescent="0.15">
      <c r="B6" s="82"/>
      <c r="C6" s="19" t="s">
        <v>30</v>
      </c>
      <c r="D6" s="20">
        <v>1853</v>
      </c>
      <c r="E6" s="21">
        <v>1607</v>
      </c>
      <c r="F6" s="21">
        <v>65</v>
      </c>
      <c r="G6" s="21">
        <v>1034</v>
      </c>
      <c r="H6" s="21">
        <v>241</v>
      </c>
      <c r="I6" s="21">
        <v>23</v>
      </c>
      <c r="J6" s="21">
        <v>2</v>
      </c>
      <c r="K6" s="21">
        <v>0</v>
      </c>
      <c r="L6" s="21">
        <v>0</v>
      </c>
      <c r="M6" s="21">
        <v>13</v>
      </c>
      <c r="N6" s="21">
        <v>0</v>
      </c>
      <c r="O6" s="21">
        <v>0</v>
      </c>
      <c r="P6" s="21">
        <v>9</v>
      </c>
      <c r="Q6" s="21">
        <v>0</v>
      </c>
      <c r="R6" s="22">
        <f>SUM(D6:Q6)</f>
        <v>4847</v>
      </c>
      <c r="S6" s="11"/>
      <c r="T6" s="11"/>
      <c r="U6" s="82"/>
      <c r="V6" s="59" t="s">
        <v>30</v>
      </c>
      <c r="W6" s="54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91</v>
      </c>
      <c r="AD6" s="21">
        <v>42</v>
      </c>
      <c r="AE6" s="17">
        <f>SUM(W6:AD6)</f>
        <v>133</v>
      </c>
      <c r="AF6" s="22">
        <f t="shared" si="0"/>
        <v>4980</v>
      </c>
    </row>
    <row r="7" spans="2:32" x14ac:dyDescent="0.15">
      <c r="B7" s="82"/>
      <c r="C7" s="19" t="s">
        <v>31</v>
      </c>
      <c r="D7" s="20">
        <v>1429</v>
      </c>
      <c r="E7" s="21">
        <v>2503</v>
      </c>
      <c r="F7" s="21">
        <v>105</v>
      </c>
      <c r="G7" s="21">
        <v>1662</v>
      </c>
      <c r="H7" s="21">
        <v>169</v>
      </c>
      <c r="I7" s="21">
        <v>44</v>
      </c>
      <c r="J7" s="21">
        <v>6</v>
      </c>
      <c r="K7" s="21">
        <v>1</v>
      </c>
      <c r="L7" s="21">
        <v>0</v>
      </c>
      <c r="M7" s="21">
        <v>14</v>
      </c>
      <c r="N7" s="21">
        <v>3</v>
      </c>
      <c r="O7" s="21">
        <v>0</v>
      </c>
      <c r="P7" s="21">
        <v>17</v>
      </c>
      <c r="Q7" s="21">
        <v>1</v>
      </c>
      <c r="R7" s="22">
        <f t="shared" ref="R7:R60" si="1">SUM(D7:Q7)</f>
        <v>5954</v>
      </c>
      <c r="S7" s="11"/>
      <c r="T7" s="11"/>
      <c r="U7" s="82"/>
      <c r="V7" s="59" t="s">
        <v>31</v>
      </c>
      <c r="W7" s="54">
        <v>0</v>
      </c>
      <c r="X7" s="21">
        <v>0</v>
      </c>
      <c r="Y7" s="21">
        <v>1</v>
      </c>
      <c r="Z7" s="21">
        <v>0</v>
      </c>
      <c r="AA7" s="21">
        <v>7</v>
      </c>
      <c r="AB7" s="21">
        <v>2</v>
      </c>
      <c r="AC7" s="21">
        <v>242</v>
      </c>
      <c r="AD7" s="21">
        <v>123</v>
      </c>
      <c r="AE7" s="17">
        <f t="shared" ref="AE7:AE60" si="2">SUM(W7:AD7)</f>
        <v>375</v>
      </c>
      <c r="AF7" s="22">
        <f t="shared" si="0"/>
        <v>6329</v>
      </c>
    </row>
    <row r="8" spans="2:32" x14ac:dyDescent="0.15">
      <c r="B8" s="82"/>
      <c r="C8" s="19" t="s">
        <v>17</v>
      </c>
      <c r="D8" s="20">
        <v>340</v>
      </c>
      <c r="E8" s="21">
        <v>356</v>
      </c>
      <c r="F8" s="21">
        <v>28</v>
      </c>
      <c r="G8" s="21">
        <v>321</v>
      </c>
      <c r="H8" s="21">
        <v>57</v>
      </c>
      <c r="I8" s="21">
        <v>17</v>
      </c>
      <c r="J8" s="21">
        <v>1</v>
      </c>
      <c r="K8" s="21">
        <v>0</v>
      </c>
      <c r="L8" s="21">
        <v>0</v>
      </c>
      <c r="M8" s="21">
        <v>3</v>
      </c>
      <c r="N8" s="21">
        <v>2</v>
      </c>
      <c r="O8" s="21">
        <v>0</v>
      </c>
      <c r="P8" s="21">
        <v>10</v>
      </c>
      <c r="Q8" s="21">
        <v>0</v>
      </c>
      <c r="R8" s="22">
        <f t="shared" si="1"/>
        <v>1135</v>
      </c>
      <c r="S8" s="11"/>
      <c r="T8" s="11"/>
      <c r="U8" s="82"/>
      <c r="V8" s="59" t="s">
        <v>17</v>
      </c>
      <c r="W8" s="54">
        <v>0</v>
      </c>
      <c r="X8" s="21">
        <v>0</v>
      </c>
      <c r="Y8" s="21">
        <v>0</v>
      </c>
      <c r="Z8" s="21">
        <v>0</v>
      </c>
      <c r="AA8" s="21">
        <v>1</v>
      </c>
      <c r="AB8" s="21">
        <v>0</v>
      </c>
      <c r="AC8" s="21">
        <v>53</v>
      </c>
      <c r="AD8" s="21">
        <v>18</v>
      </c>
      <c r="AE8" s="17">
        <f t="shared" si="2"/>
        <v>72</v>
      </c>
      <c r="AF8" s="22">
        <f t="shared" si="0"/>
        <v>1207</v>
      </c>
    </row>
    <row r="9" spans="2:32" ht="14.25" thickBot="1" x14ac:dyDescent="0.2">
      <c r="B9" s="109"/>
      <c r="C9" s="49" t="s">
        <v>18</v>
      </c>
      <c r="D9" s="29">
        <f>SUM(D5:D8)</f>
        <v>3697</v>
      </c>
      <c r="E9" s="30">
        <f>SUM(E5:E8)</f>
        <v>4502</v>
      </c>
      <c r="F9" s="30">
        <f t="shared" ref="F9:Q9" si="3">SUM(F5:F8)</f>
        <v>204</v>
      </c>
      <c r="G9" s="30">
        <f t="shared" si="3"/>
        <v>3085</v>
      </c>
      <c r="H9" s="30">
        <f t="shared" si="3"/>
        <v>469</v>
      </c>
      <c r="I9" s="30">
        <f t="shared" si="3"/>
        <v>86</v>
      </c>
      <c r="J9" s="30">
        <f t="shared" si="3"/>
        <v>9</v>
      </c>
      <c r="K9" s="30">
        <f t="shared" si="3"/>
        <v>1</v>
      </c>
      <c r="L9" s="30">
        <f t="shared" si="3"/>
        <v>0</v>
      </c>
      <c r="M9" s="30">
        <f t="shared" si="3"/>
        <v>30</v>
      </c>
      <c r="N9" s="30">
        <f t="shared" si="3"/>
        <v>5</v>
      </c>
      <c r="O9" s="30">
        <f t="shared" si="3"/>
        <v>0</v>
      </c>
      <c r="P9" s="30">
        <f t="shared" si="3"/>
        <v>36</v>
      </c>
      <c r="Q9" s="30">
        <f t="shared" si="3"/>
        <v>1</v>
      </c>
      <c r="R9" s="31">
        <f t="shared" si="1"/>
        <v>12125</v>
      </c>
      <c r="S9" s="11"/>
      <c r="T9" s="11"/>
      <c r="U9" s="83"/>
      <c r="V9" s="60" t="s">
        <v>18</v>
      </c>
      <c r="W9" s="55">
        <f>SUM(W5:W8)</f>
        <v>0</v>
      </c>
      <c r="X9" s="25">
        <f t="shared" ref="X9:AD9" si="4">SUM(X5:X8)</f>
        <v>0</v>
      </c>
      <c r="Y9" s="25">
        <f t="shared" si="4"/>
        <v>1</v>
      </c>
      <c r="Z9" s="25">
        <f t="shared" si="4"/>
        <v>0</v>
      </c>
      <c r="AA9" s="25">
        <f t="shared" si="4"/>
        <v>9</v>
      </c>
      <c r="AB9" s="25">
        <f t="shared" si="4"/>
        <v>2</v>
      </c>
      <c r="AC9" s="25">
        <f t="shared" si="4"/>
        <v>393</v>
      </c>
      <c r="AD9" s="25">
        <f t="shared" si="4"/>
        <v>186</v>
      </c>
      <c r="AE9" s="40">
        <f t="shared" si="2"/>
        <v>591</v>
      </c>
      <c r="AF9" s="26">
        <f t="shared" si="0"/>
        <v>12716</v>
      </c>
    </row>
    <row r="10" spans="2:32" ht="13.5" customHeight="1" x14ac:dyDescent="0.15">
      <c r="B10" s="81" t="s">
        <v>32</v>
      </c>
      <c r="C10" s="12" t="s">
        <v>33</v>
      </c>
      <c r="D10" s="13">
        <v>1374</v>
      </c>
      <c r="E10" s="14">
        <v>1382</v>
      </c>
      <c r="F10" s="14">
        <v>47</v>
      </c>
      <c r="G10" s="14">
        <v>2264</v>
      </c>
      <c r="H10" s="14">
        <v>174</v>
      </c>
      <c r="I10" s="14">
        <v>178</v>
      </c>
      <c r="J10" s="14">
        <v>19</v>
      </c>
      <c r="K10" s="14">
        <v>8</v>
      </c>
      <c r="L10" s="14">
        <v>0</v>
      </c>
      <c r="M10" s="14">
        <v>14</v>
      </c>
      <c r="N10" s="14">
        <v>67</v>
      </c>
      <c r="O10" s="14">
        <v>2</v>
      </c>
      <c r="P10" s="14">
        <v>9</v>
      </c>
      <c r="Q10" s="14">
        <v>1</v>
      </c>
      <c r="R10" s="15">
        <f t="shared" si="1"/>
        <v>5539</v>
      </c>
      <c r="S10" s="11"/>
      <c r="T10" s="11"/>
      <c r="U10" s="110" t="s">
        <v>32</v>
      </c>
      <c r="V10" s="61" t="s">
        <v>33</v>
      </c>
      <c r="W10" s="56">
        <v>0</v>
      </c>
      <c r="X10" s="17">
        <v>0</v>
      </c>
      <c r="Y10" s="17">
        <v>81</v>
      </c>
      <c r="Z10" s="17">
        <v>0</v>
      </c>
      <c r="AA10" s="17">
        <v>16</v>
      </c>
      <c r="AB10" s="17">
        <v>9</v>
      </c>
      <c r="AC10" s="17">
        <v>933</v>
      </c>
      <c r="AD10" s="17">
        <v>163</v>
      </c>
      <c r="AE10" s="17">
        <f t="shared" si="2"/>
        <v>1202</v>
      </c>
      <c r="AF10" s="18">
        <f t="shared" si="0"/>
        <v>6741</v>
      </c>
    </row>
    <row r="11" spans="2:32" x14ac:dyDescent="0.15">
      <c r="B11" s="82"/>
      <c r="C11" s="19" t="s">
        <v>34</v>
      </c>
      <c r="D11" s="20">
        <v>954</v>
      </c>
      <c r="E11" s="21">
        <v>1437</v>
      </c>
      <c r="F11" s="21">
        <v>34</v>
      </c>
      <c r="G11" s="21">
        <v>1274</v>
      </c>
      <c r="H11" s="21">
        <v>192</v>
      </c>
      <c r="I11" s="21">
        <v>174</v>
      </c>
      <c r="J11" s="21">
        <v>15</v>
      </c>
      <c r="K11" s="21">
        <v>16</v>
      </c>
      <c r="L11" s="21">
        <v>1</v>
      </c>
      <c r="M11" s="21">
        <v>12</v>
      </c>
      <c r="N11" s="21">
        <v>57</v>
      </c>
      <c r="O11" s="21">
        <v>1</v>
      </c>
      <c r="P11" s="21">
        <v>7</v>
      </c>
      <c r="Q11" s="21">
        <v>1</v>
      </c>
      <c r="R11" s="22">
        <f t="shared" si="1"/>
        <v>4175</v>
      </c>
      <c r="S11" s="11"/>
      <c r="T11" s="11"/>
      <c r="U11" s="82"/>
      <c r="V11" s="59" t="s">
        <v>34</v>
      </c>
      <c r="W11" s="54">
        <v>5</v>
      </c>
      <c r="X11" s="21">
        <v>5</v>
      </c>
      <c r="Y11" s="21">
        <v>126</v>
      </c>
      <c r="Z11" s="21">
        <v>0</v>
      </c>
      <c r="AA11" s="21">
        <v>12</v>
      </c>
      <c r="AB11" s="21">
        <v>13</v>
      </c>
      <c r="AC11" s="21">
        <v>1178</v>
      </c>
      <c r="AD11" s="21">
        <v>129</v>
      </c>
      <c r="AE11" s="17">
        <f t="shared" si="2"/>
        <v>1468</v>
      </c>
      <c r="AF11" s="22">
        <f t="shared" si="0"/>
        <v>5643</v>
      </c>
    </row>
    <row r="12" spans="2:32" x14ac:dyDescent="0.15">
      <c r="B12" s="82"/>
      <c r="C12" s="19" t="s">
        <v>35</v>
      </c>
      <c r="D12" s="20">
        <v>865</v>
      </c>
      <c r="E12" s="21">
        <v>1184</v>
      </c>
      <c r="F12" s="21">
        <v>30</v>
      </c>
      <c r="G12" s="21">
        <v>859</v>
      </c>
      <c r="H12" s="21">
        <v>231</v>
      </c>
      <c r="I12" s="21">
        <v>123</v>
      </c>
      <c r="J12" s="21">
        <v>10</v>
      </c>
      <c r="K12" s="21">
        <v>0</v>
      </c>
      <c r="L12" s="21">
        <v>0</v>
      </c>
      <c r="M12" s="21">
        <v>8</v>
      </c>
      <c r="N12" s="21">
        <v>28</v>
      </c>
      <c r="O12" s="21">
        <v>0</v>
      </c>
      <c r="P12" s="21">
        <v>4</v>
      </c>
      <c r="Q12" s="21">
        <v>0</v>
      </c>
      <c r="R12" s="22">
        <f t="shared" si="1"/>
        <v>3342</v>
      </c>
      <c r="S12" s="11"/>
      <c r="T12" s="11"/>
      <c r="U12" s="82"/>
      <c r="V12" s="59" t="s">
        <v>35</v>
      </c>
      <c r="W12" s="54">
        <v>0</v>
      </c>
      <c r="X12" s="21">
        <v>0</v>
      </c>
      <c r="Y12" s="21">
        <v>2</v>
      </c>
      <c r="Z12" s="21">
        <v>0</v>
      </c>
      <c r="AA12" s="21">
        <v>4</v>
      </c>
      <c r="AB12" s="21">
        <v>1</v>
      </c>
      <c r="AC12" s="21">
        <v>227</v>
      </c>
      <c r="AD12" s="21">
        <v>81</v>
      </c>
      <c r="AE12" s="17">
        <f t="shared" si="2"/>
        <v>315</v>
      </c>
      <c r="AF12" s="22">
        <f t="shared" si="0"/>
        <v>3657</v>
      </c>
    </row>
    <row r="13" spans="2:32" x14ac:dyDescent="0.15">
      <c r="B13" s="82"/>
      <c r="C13" s="19" t="s">
        <v>36</v>
      </c>
      <c r="D13" s="20">
        <v>685</v>
      </c>
      <c r="E13" s="21">
        <v>946</v>
      </c>
      <c r="F13" s="21">
        <v>54</v>
      </c>
      <c r="G13" s="21">
        <v>706</v>
      </c>
      <c r="H13" s="21">
        <v>190</v>
      </c>
      <c r="I13" s="21">
        <v>61</v>
      </c>
      <c r="J13" s="21">
        <v>12</v>
      </c>
      <c r="K13" s="21">
        <v>5</v>
      </c>
      <c r="L13" s="21">
        <v>4</v>
      </c>
      <c r="M13" s="21">
        <v>23</v>
      </c>
      <c r="N13" s="21">
        <v>6</v>
      </c>
      <c r="O13" s="21">
        <v>0</v>
      </c>
      <c r="P13" s="21">
        <v>16</v>
      </c>
      <c r="Q13" s="21">
        <v>0</v>
      </c>
      <c r="R13" s="22">
        <f t="shared" si="1"/>
        <v>2708</v>
      </c>
      <c r="S13" s="11"/>
      <c r="T13" s="11"/>
      <c r="U13" s="82"/>
      <c r="V13" s="59" t="s">
        <v>36</v>
      </c>
      <c r="W13" s="54">
        <v>0</v>
      </c>
      <c r="X13" s="21">
        <v>0</v>
      </c>
      <c r="Y13" s="21">
        <v>1</v>
      </c>
      <c r="Z13" s="21">
        <v>0</v>
      </c>
      <c r="AA13" s="21">
        <v>2</v>
      </c>
      <c r="AB13" s="21">
        <v>0</v>
      </c>
      <c r="AC13" s="21">
        <v>128</v>
      </c>
      <c r="AD13" s="21">
        <v>44</v>
      </c>
      <c r="AE13" s="17">
        <f t="shared" si="2"/>
        <v>175</v>
      </c>
      <c r="AF13" s="22">
        <f t="shared" si="0"/>
        <v>2883</v>
      </c>
    </row>
    <row r="14" spans="2:32" x14ac:dyDescent="0.15">
      <c r="B14" s="82"/>
      <c r="C14" s="19" t="s">
        <v>37</v>
      </c>
      <c r="D14" s="20">
        <v>324</v>
      </c>
      <c r="E14" s="21">
        <v>485</v>
      </c>
      <c r="F14" s="21">
        <v>11</v>
      </c>
      <c r="G14" s="21">
        <v>360</v>
      </c>
      <c r="H14" s="21">
        <v>76</v>
      </c>
      <c r="I14" s="21">
        <v>52</v>
      </c>
      <c r="J14" s="21">
        <v>8</v>
      </c>
      <c r="K14" s="21">
        <v>3</v>
      </c>
      <c r="L14" s="21">
        <v>0</v>
      </c>
      <c r="M14" s="21">
        <v>7</v>
      </c>
      <c r="N14" s="21">
        <v>1</v>
      </c>
      <c r="O14" s="21">
        <v>0</v>
      </c>
      <c r="P14" s="21">
        <v>1</v>
      </c>
      <c r="Q14" s="21">
        <v>0</v>
      </c>
      <c r="R14" s="22">
        <f t="shared" si="1"/>
        <v>1328</v>
      </c>
      <c r="S14" s="11"/>
      <c r="T14" s="11"/>
      <c r="U14" s="82"/>
      <c r="V14" s="59" t="s">
        <v>37</v>
      </c>
      <c r="W14" s="54">
        <v>0</v>
      </c>
      <c r="X14" s="21">
        <v>0</v>
      </c>
      <c r="Y14" s="21">
        <v>2</v>
      </c>
      <c r="Z14" s="21">
        <v>0</v>
      </c>
      <c r="AA14" s="21">
        <v>3</v>
      </c>
      <c r="AB14" s="21">
        <v>1</v>
      </c>
      <c r="AC14" s="21">
        <v>151</v>
      </c>
      <c r="AD14" s="21">
        <v>30</v>
      </c>
      <c r="AE14" s="17">
        <f t="shared" si="2"/>
        <v>187</v>
      </c>
      <c r="AF14" s="22">
        <f t="shared" si="0"/>
        <v>1515</v>
      </c>
    </row>
    <row r="15" spans="2:32" x14ac:dyDescent="0.15">
      <c r="B15" s="82"/>
      <c r="C15" s="19" t="s">
        <v>38</v>
      </c>
      <c r="D15" s="20">
        <v>57</v>
      </c>
      <c r="E15" s="21">
        <v>60</v>
      </c>
      <c r="F15" s="21">
        <v>7</v>
      </c>
      <c r="G15" s="21">
        <v>94</v>
      </c>
      <c r="H15" s="21">
        <v>7</v>
      </c>
      <c r="I15" s="21">
        <v>2</v>
      </c>
      <c r="J15" s="21">
        <v>1</v>
      </c>
      <c r="K15" s="21">
        <v>0</v>
      </c>
      <c r="L15" s="21">
        <v>1</v>
      </c>
      <c r="M15" s="21">
        <v>2</v>
      </c>
      <c r="N15" s="21">
        <v>2</v>
      </c>
      <c r="O15" s="21">
        <v>0</v>
      </c>
      <c r="P15" s="21">
        <v>1</v>
      </c>
      <c r="Q15" s="21">
        <v>0</v>
      </c>
      <c r="R15" s="22">
        <f t="shared" si="1"/>
        <v>234</v>
      </c>
      <c r="S15" s="11"/>
      <c r="T15" s="11"/>
      <c r="U15" s="82"/>
      <c r="V15" s="59" t="s">
        <v>38</v>
      </c>
      <c r="W15" s="54">
        <v>0</v>
      </c>
      <c r="X15" s="21">
        <v>0</v>
      </c>
      <c r="Y15" s="21">
        <v>1</v>
      </c>
      <c r="Z15" s="21">
        <v>0</v>
      </c>
      <c r="AA15" s="21">
        <v>0</v>
      </c>
      <c r="AB15" s="21">
        <v>0</v>
      </c>
      <c r="AC15" s="21">
        <v>26</v>
      </c>
      <c r="AD15" s="21">
        <v>6</v>
      </c>
      <c r="AE15" s="17">
        <f t="shared" si="2"/>
        <v>33</v>
      </c>
      <c r="AF15" s="22">
        <f t="shared" si="0"/>
        <v>267</v>
      </c>
    </row>
    <row r="16" spans="2:32" x14ac:dyDescent="0.15">
      <c r="B16" s="82"/>
      <c r="C16" s="19" t="s">
        <v>17</v>
      </c>
      <c r="D16" s="20">
        <v>714</v>
      </c>
      <c r="E16" s="21">
        <v>830</v>
      </c>
      <c r="F16" s="21">
        <v>33</v>
      </c>
      <c r="G16" s="21">
        <v>873</v>
      </c>
      <c r="H16" s="21">
        <v>154</v>
      </c>
      <c r="I16" s="21">
        <v>109</v>
      </c>
      <c r="J16" s="21">
        <v>14</v>
      </c>
      <c r="K16" s="21">
        <v>4</v>
      </c>
      <c r="L16" s="21">
        <v>0</v>
      </c>
      <c r="M16" s="21">
        <v>17</v>
      </c>
      <c r="N16" s="21">
        <v>45</v>
      </c>
      <c r="O16" s="21">
        <v>1</v>
      </c>
      <c r="P16" s="21">
        <v>12</v>
      </c>
      <c r="Q16" s="21">
        <v>0</v>
      </c>
      <c r="R16" s="22">
        <f t="shared" si="1"/>
        <v>2806</v>
      </c>
      <c r="S16" s="11"/>
      <c r="T16" s="11"/>
      <c r="U16" s="82"/>
      <c r="V16" s="59" t="s">
        <v>17</v>
      </c>
      <c r="W16" s="54">
        <v>0</v>
      </c>
      <c r="X16" s="21">
        <v>0</v>
      </c>
      <c r="Y16" s="21">
        <v>29</v>
      </c>
      <c r="Z16" s="21">
        <v>0</v>
      </c>
      <c r="AA16" s="21">
        <v>4</v>
      </c>
      <c r="AB16" s="21">
        <v>3</v>
      </c>
      <c r="AC16" s="21">
        <v>234</v>
      </c>
      <c r="AD16" s="21">
        <v>54</v>
      </c>
      <c r="AE16" s="17">
        <f t="shared" si="2"/>
        <v>324</v>
      </c>
      <c r="AF16" s="22">
        <f t="shared" si="0"/>
        <v>3130</v>
      </c>
    </row>
    <row r="17" spans="2:32" ht="14.25" thickBot="1" x14ac:dyDescent="0.2">
      <c r="B17" s="83"/>
      <c r="C17" s="23" t="s">
        <v>18</v>
      </c>
      <c r="D17" s="24">
        <f>SUM(D10:D16)</f>
        <v>4973</v>
      </c>
      <c r="E17" s="25">
        <f>SUM(E10:E16)</f>
        <v>6324</v>
      </c>
      <c r="F17" s="25">
        <f t="shared" ref="F17:Q17" si="5">SUM(F10:F16)</f>
        <v>216</v>
      </c>
      <c r="G17" s="25">
        <f t="shared" si="5"/>
        <v>6430</v>
      </c>
      <c r="H17" s="25">
        <f t="shared" si="5"/>
        <v>1024</v>
      </c>
      <c r="I17" s="25">
        <f t="shared" si="5"/>
        <v>699</v>
      </c>
      <c r="J17" s="25">
        <f t="shared" si="5"/>
        <v>79</v>
      </c>
      <c r="K17" s="25">
        <f t="shared" si="5"/>
        <v>36</v>
      </c>
      <c r="L17" s="25">
        <f t="shared" si="5"/>
        <v>6</v>
      </c>
      <c r="M17" s="25">
        <f t="shared" si="5"/>
        <v>83</v>
      </c>
      <c r="N17" s="25">
        <f t="shared" si="5"/>
        <v>206</v>
      </c>
      <c r="O17" s="25">
        <f t="shared" si="5"/>
        <v>4</v>
      </c>
      <c r="P17" s="25">
        <f t="shared" si="5"/>
        <v>50</v>
      </c>
      <c r="Q17" s="25">
        <f t="shared" si="5"/>
        <v>2</v>
      </c>
      <c r="R17" s="26">
        <f t="shared" si="1"/>
        <v>20132</v>
      </c>
      <c r="S17" s="11"/>
      <c r="T17" s="11"/>
      <c r="U17" s="109"/>
      <c r="V17" s="62" t="s">
        <v>18</v>
      </c>
      <c r="W17" s="57">
        <f t="shared" ref="W17" si="6">SUM(W10:W16)</f>
        <v>5</v>
      </c>
      <c r="X17" s="30">
        <f t="shared" ref="X17" si="7">SUM(X10:X16)</f>
        <v>5</v>
      </c>
      <c r="Y17" s="30">
        <f t="shared" ref="Y17" si="8">SUM(Y10:Y16)</f>
        <v>242</v>
      </c>
      <c r="Z17" s="30">
        <f t="shared" ref="Z17" si="9">SUM(Z10:Z16)</f>
        <v>0</v>
      </c>
      <c r="AA17" s="30">
        <f t="shared" ref="AA17" si="10">SUM(AA10:AA16)</f>
        <v>41</v>
      </c>
      <c r="AB17" s="30">
        <f t="shared" ref="AB17" si="11">SUM(AB10:AB16)</f>
        <v>27</v>
      </c>
      <c r="AC17" s="30">
        <f t="shared" ref="AC17" si="12">SUM(AC10:AC16)</f>
        <v>2877</v>
      </c>
      <c r="AD17" s="30">
        <f t="shared" ref="AD17" si="13">SUM(AD10:AD16)</f>
        <v>507</v>
      </c>
      <c r="AE17" s="50">
        <f t="shared" si="2"/>
        <v>3704</v>
      </c>
      <c r="AF17" s="31">
        <f t="shared" si="0"/>
        <v>23836</v>
      </c>
    </row>
    <row r="18" spans="2:32" ht="13.5" customHeight="1" x14ac:dyDescent="0.15">
      <c r="B18" s="110" t="s">
        <v>39</v>
      </c>
      <c r="C18" s="27" t="s">
        <v>105</v>
      </c>
      <c r="D18" s="16">
        <v>1380</v>
      </c>
      <c r="E18" s="17">
        <v>719</v>
      </c>
      <c r="F18" s="17">
        <v>157</v>
      </c>
      <c r="G18" s="17">
        <v>617</v>
      </c>
      <c r="H18" s="17">
        <v>118</v>
      </c>
      <c r="I18" s="17">
        <v>23</v>
      </c>
      <c r="J18" s="17">
        <v>1</v>
      </c>
      <c r="K18" s="17">
        <v>0</v>
      </c>
      <c r="L18" s="17">
        <v>1</v>
      </c>
      <c r="M18" s="17">
        <v>6</v>
      </c>
      <c r="N18" s="17">
        <v>2</v>
      </c>
      <c r="O18" s="17">
        <v>0</v>
      </c>
      <c r="P18" s="17">
        <v>10</v>
      </c>
      <c r="Q18" s="17">
        <v>0</v>
      </c>
      <c r="R18" s="18">
        <f t="shared" si="1"/>
        <v>3034</v>
      </c>
      <c r="S18" s="11"/>
      <c r="T18" s="11"/>
      <c r="U18" s="81" t="s">
        <v>39</v>
      </c>
      <c r="V18" s="58" t="s">
        <v>105</v>
      </c>
      <c r="W18" s="53">
        <v>0</v>
      </c>
      <c r="X18" s="14">
        <v>0</v>
      </c>
      <c r="Y18" s="14">
        <v>2</v>
      </c>
      <c r="Z18" s="14">
        <v>0</v>
      </c>
      <c r="AA18" s="14">
        <v>1</v>
      </c>
      <c r="AB18" s="14">
        <v>1</v>
      </c>
      <c r="AC18" s="14">
        <v>56</v>
      </c>
      <c r="AD18" s="14">
        <v>20</v>
      </c>
      <c r="AE18" s="14">
        <f t="shared" si="2"/>
        <v>80</v>
      </c>
      <c r="AF18" s="15">
        <f t="shared" si="0"/>
        <v>3114</v>
      </c>
    </row>
    <row r="19" spans="2:32" x14ac:dyDescent="0.15">
      <c r="B19" s="82"/>
      <c r="C19" s="28" t="s">
        <v>106</v>
      </c>
      <c r="D19" s="20">
        <v>15325</v>
      </c>
      <c r="E19" s="21">
        <v>7324</v>
      </c>
      <c r="F19" s="21">
        <v>498</v>
      </c>
      <c r="G19" s="21">
        <v>10122</v>
      </c>
      <c r="H19" s="21">
        <v>1471</v>
      </c>
      <c r="I19" s="21">
        <v>479</v>
      </c>
      <c r="J19" s="21">
        <v>71</v>
      </c>
      <c r="K19" s="21">
        <v>11</v>
      </c>
      <c r="L19" s="21">
        <v>10</v>
      </c>
      <c r="M19" s="21">
        <v>116</v>
      </c>
      <c r="N19" s="21">
        <v>81</v>
      </c>
      <c r="O19" s="21">
        <v>13</v>
      </c>
      <c r="P19" s="21">
        <v>125</v>
      </c>
      <c r="Q19" s="21">
        <v>1</v>
      </c>
      <c r="R19" s="22">
        <f t="shared" si="1"/>
        <v>35647</v>
      </c>
      <c r="S19" s="11"/>
      <c r="T19" s="11"/>
      <c r="U19" s="82"/>
      <c r="V19" s="63" t="s">
        <v>106</v>
      </c>
      <c r="W19" s="54">
        <v>0</v>
      </c>
      <c r="X19" s="21">
        <v>2</v>
      </c>
      <c r="Y19" s="21">
        <v>168</v>
      </c>
      <c r="Z19" s="21">
        <v>0</v>
      </c>
      <c r="AA19" s="21">
        <v>45</v>
      </c>
      <c r="AB19" s="21">
        <v>14</v>
      </c>
      <c r="AC19" s="21">
        <v>1695</v>
      </c>
      <c r="AD19" s="21">
        <v>448</v>
      </c>
      <c r="AE19" s="17">
        <f t="shared" si="2"/>
        <v>2372</v>
      </c>
      <c r="AF19" s="22">
        <f t="shared" si="0"/>
        <v>38019</v>
      </c>
    </row>
    <row r="20" spans="2:32" x14ac:dyDescent="0.15">
      <c r="B20" s="82"/>
      <c r="C20" s="28" t="s">
        <v>40</v>
      </c>
      <c r="D20" s="20">
        <v>2068</v>
      </c>
      <c r="E20" s="21">
        <v>2731</v>
      </c>
      <c r="F20" s="21">
        <v>190</v>
      </c>
      <c r="G20" s="21">
        <v>5522</v>
      </c>
      <c r="H20" s="21">
        <v>422</v>
      </c>
      <c r="I20" s="21">
        <v>422</v>
      </c>
      <c r="J20" s="21">
        <v>59</v>
      </c>
      <c r="K20" s="21">
        <v>64</v>
      </c>
      <c r="L20" s="21">
        <v>3</v>
      </c>
      <c r="M20" s="21">
        <v>75</v>
      </c>
      <c r="N20" s="21">
        <v>82</v>
      </c>
      <c r="O20" s="21">
        <v>3</v>
      </c>
      <c r="P20" s="21">
        <v>98</v>
      </c>
      <c r="Q20" s="21">
        <v>4</v>
      </c>
      <c r="R20" s="22">
        <f t="shared" si="1"/>
        <v>11743</v>
      </c>
      <c r="S20" s="11"/>
      <c r="T20" s="11"/>
      <c r="U20" s="82"/>
      <c r="V20" s="63" t="s">
        <v>40</v>
      </c>
      <c r="W20" s="54">
        <v>0</v>
      </c>
      <c r="X20" s="21">
        <v>2</v>
      </c>
      <c r="Y20" s="21">
        <v>230</v>
      </c>
      <c r="Z20" s="21">
        <v>0</v>
      </c>
      <c r="AA20" s="21">
        <v>36</v>
      </c>
      <c r="AB20" s="21">
        <v>50</v>
      </c>
      <c r="AC20" s="21">
        <v>1170</v>
      </c>
      <c r="AD20" s="21">
        <v>268</v>
      </c>
      <c r="AE20" s="17">
        <f t="shared" si="2"/>
        <v>1756</v>
      </c>
      <c r="AF20" s="22">
        <f t="shared" si="0"/>
        <v>13499</v>
      </c>
    </row>
    <row r="21" spans="2:32" x14ac:dyDescent="0.15">
      <c r="B21" s="82"/>
      <c r="C21" s="19" t="s">
        <v>107</v>
      </c>
      <c r="D21" s="20">
        <v>15</v>
      </c>
      <c r="E21" s="21">
        <v>7</v>
      </c>
      <c r="F21" s="21">
        <v>3</v>
      </c>
      <c r="G21" s="21">
        <v>3</v>
      </c>
      <c r="H21" s="21">
        <v>1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f t="shared" si="1"/>
        <v>30</v>
      </c>
      <c r="S21" s="11"/>
      <c r="T21" s="11"/>
      <c r="U21" s="82"/>
      <c r="V21" s="59" t="s">
        <v>107</v>
      </c>
      <c r="W21" s="54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1</v>
      </c>
      <c r="AE21" s="17">
        <f t="shared" si="2"/>
        <v>1</v>
      </c>
      <c r="AF21" s="22">
        <f t="shared" si="0"/>
        <v>31</v>
      </c>
    </row>
    <row r="22" spans="2:32" x14ac:dyDescent="0.15">
      <c r="B22" s="82"/>
      <c r="C22" s="19" t="s">
        <v>108</v>
      </c>
      <c r="D22" s="20">
        <v>3094</v>
      </c>
      <c r="E22" s="21">
        <v>1570</v>
      </c>
      <c r="F22" s="21">
        <v>281</v>
      </c>
      <c r="G22" s="21">
        <v>3775</v>
      </c>
      <c r="H22" s="21">
        <v>297</v>
      </c>
      <c r="I22" s="21">
        <v>133</v>
      </c>
      <c r="J22" s="21">
        <v>19</v>
      </c>
      <c r="K22" s="21">
        <v>5</v>
      </c>
      <c r="L22" s="21">
        <v>2</v>
      </c>
      <c r="M22" s="21">
        <v>56</v>
      </c>
      <c r="N22" s="21">
        <v>23</v>
      </c>
      <c r="O22" s="21">
        <v>1</v>
      </c>
      <c r="P22" s="21">
        <v>34</v>
      </c>
      <c r="Q22" s="21">
        <v>1</v>
      </c>
      <c r="R22" s="22">
        <f t="shared" si="1"/>
        <v>9291</v>
      </c>
      <c r="S22" s="11"/>
      <c r="T22" s="11"/>
      <c r="U22" s="82"/>
      <c r="V22" s="59" t="s">
        <v>108</v>
      </c>
      <c r="W22" s="54">
        <v>0</v>
      </c>
      <c r="X22" s="21">
        <v>0</v>
      </c>
      <c r="Y22" s="21">
        <v>58</v>
      </c>
      <c r="Z22" s="21">
        <v>0</v>
      </c>
      <c r="AA22" s="21">
        <v>12</v>
      </c>
      <c r="AB22" s="21">
        <v>5</v>
      </c>
      <c r="AC22" s="21">
        <v>394</v>
      </c>
      <c r="AD22" s="21">
        <v>95</v>
      </c>
      <c r="AE22" s="17">
        <f t="shared" si="2"/>
        <v>564</v>
      </c>
      <c r="AF22" s="22">
        <f t="shared" si="0"/>
        <v>9855</v>
      </c>
    </row>
    <row r="23" spans="2:32" x14ac:dyDescent="0.15">
      <c r="B23" s="82"/>
      <c r="C23" s="19" t="s">
        <v>41</v>
      </c>
      <c r="D23" s="20">
        <v>5458</v>
      </c>
      <c r="E23" s="21">
        <v>2654</v>
      </c>
      <c r="F23" s="21">
        <v>272</v>
      </c>
      <c r="G23" s="21">
        <v>6877</v>
      </c>
      <c r="H23" s="21">
        <v>512</v>
      </c>
      <c r="I23" s="21">
        <v>484</v>
      </c>
      <c r="J23" s="21">
        <v>106</v>
      </c>
      <c r="K23" s="21">
        <v>39</v>
      </c>
      <c r="L23" s="21">
        <v>3</v>
      </c>
      <c r="M23" s="21">
        <v>91</v>
      </c>
      <c r="N23" s="21">
        <v>28</v>
      </c>
      <c r="O23" s="21">
        <v>1</v>
      </c>
      <c r="P23" s="21">
        <v>69</v>
      </c>
      <c r="Q23" s="21">
        <v>2</v>
      </c>
      <c r="R23" s="22">
        <f t="shared" si="1"/>
        <v>16596</v>
      </c>
      <c r="S23" s="11"/>
      <c r="T23" s="11"/>
      <c r="U23" s="82"/>
      <c r="V23" s="59" t="s">
        <v>41</v>
      </c>
      <c r="W23" s="54">
        <v>1</v>
      </c>
      <c r="X23" s="21">
        <v>3</v>
      </c>
      <c r="Y23" s="21">
        <v>142</v>
      </c>
      <c r="Z23" s="21">
        <v>0</v>
      </c>
      <c r="AA23" s="21">
        <v>22</v>
      </c>
      <c r="AB23" s="21">
        <v>17</v>
      </c>
      <c r="AC23" s="21">
        <v>1895</v>
      </c>
      <c r="AD23" s="21">
        <v>299</v>
      </c>
      <c r="AE23" s="17">
        <f t="shared" si="2"/>
        <v>2379</v>
      </c>
      <c r="AF23" s="22">
        <f t="shared" si="0"/>
        <v>18975</v>
      </c>
    </row>
    <row r="24" spans="2:32" x14ac:dyDescent="0.15">
      <c r="B24" s="82"/>
      <c r="C24" s="19" t="s">
        <v>109</v>
      </c>
      <c r="D24" s="20">
        <v>2393</v>
      </c>
      <c r="E24" s="21">
        <v>1558</v>
      </c>
      <c r="F24" s="21">
        <v>236</v>
      </c>
      <c r="G24" s="21">
        <v>1448</v>
      </c>
      <c r="H24" s="21">
        <v>313</v>
      </c>
      <c r="I24" s="21">
        <v>95</v>
      </c>
      <c r="J24" s="21">
        <v>22</v>
      </c>
      <c r="K24" s="21">
        <v>4</v>
      </c>
      <c r="L24" s="21">
        <v>0</v>
      </c>
      <c r="M24" s="21">
        <v>25</v>
      </c>
      <c r="N24" s="21">
        <v>10</v>
      </c>
      <c r="O24" s="21">
        <v>0</v>
      </c>
      <c r="P24" s="21">
        <v>30</v>
      </c>
      <c r="Q24" s="21">
        <v>0</v>
      </c>
      <c r="R24" s="22">
        <f t="shared" si="1"/>
        <v>6134</v>
      </c>
      <c r="S24" s="11"/>
      <c r="T24" s="11"/>
      <c r="U24" s="82"/>
      <c r="V24" s="59" t="s">
        <v>109</v>
      </c>
      <c r="W24" s="54">
        <v>1</v>
      </c>
      <c r="X24" s="21">
        <v>0</v>
      </c>
      <c r="Y24" s="21">
        <v>20</v>
      </c>
      <c r="Z24" s="21">
        <v>0</v>
      </c>
      <c r="AA24" s="21">
        <v>3</v>
      </c>
      <c r="AB24" s="21">
        <v>1</v>
      </c>
      <c r="AC24" s="21">
        <v>248</v>
      </c>
      <c r="AD24" s="21">
        <v>68</v>
      </c>
      <c r="AE24" s="17">
        <f t="shared" si="2"/>
        <v>341</v>
      </c>
      <c r="AF24" s="22">
        <f t="shared" si="0"/>
        <v>6475</v>
      </c>
    </row>
    <row r="25" spans="2:32" x14ac:dyDescent="0.15">
      <c r="B25" s="82"/>
      <c r="C25" s="19" t="s">
        <v>110</v>
      </c>
      <c r="D25" s="20">
        <v>7572</v>
      </c>
      <c r="E25" s="21">
        <v>10218</v>
      </c>
      <c r="F25" s="21">
        <v>825</v>
      </c>
      <c r="G25" s="21">
        <v>5190</v>
      </c>
      <c r="H25" s="21">
        <v>2371</v>
      </c>
      <c r="I25" s="21">
        <v>259</v>
      </c>
      <c r="J25" s="21">
        <v>58</v>
      </c>
      <c r="K25" s="21">
        <v>29</v>
      </c>
      <c r="L25" s="21">
        <v>3</v>
      </c>
      <c r="M25" s="21">
        <v>75</v>
      </c>
      <c r="N25" s="21">
        <v>19</v>
      </c>
      <c r="O25" s="21">
        <v>11</v>
      </c>
      <c r="P25" s="21">
        <v>95</v>
      </c>
      <c r="Q25" s="21">
        <v>2</v>
      </c>
      <c r="R25" s="22">
        <f t="shared" si="1"/>
        <v>26727</v>
      </c>
      <c r="S25" s="11"/>
      <c r="T25" s="11"/>
      <c r="U25" s="82"/>
      <c r="V25" s="59" t="s">
        <v>110</v>
      </c>
      <c r="W25" s="54">
        <v>1</v>
      </c>
      <c r="X25" s="21">
        <v>1</v>
      </c>
      <c r="Y25" s="21">
        <v>118</v>
      </c>
      <c r="Z25" s="21">
        <v>0</v>
      </c>
      <c r="AA25" s="21">
        <v>23</v>
      </c>
      <c r="AB25" s="21">
        <v>10</v>
      </c>
      <c r="AC25" s="21">
        <v>1569</v>
      </c>
      <c r="AD25" s="21">
        <v>395</v>
      </c>
      <c r="AE25" s="17">
        <f t="shared" si="2"/>
        <v>2117</v>
      </c>
      <c r="AF25" s="22">
        <f t="shared" si="0"/>
        <v>28844</v>
      </c>
    </row>
    <row r="26" spans="2:32" x14ac:dyDescent="0.15">
      <c r="B26" s="82"/>
      <c r="C26" s="19" t="s">
        <v>111</v>
      </c>
      <c r="D26" s="20">
        <v>27304</v>
      </c>
      <c r="E26" s="21">
        <v>20556</v>
      </c>
      <c r="F26" s="21">
        <v>2362</v>
      </c>
      <c r="G26" s="21">
        <v>11917</v>
      </c>
      <c r="H26" s="21">
        <v>5212</v>
      </c>
      <c r="I26" s="21">
        <v>597</v>
      </c>
      <c r="J26" s="21">
        <v>132</v>
      </c>
      <c r="K26" s="21">
        <v>22</v>
      </c>
      <c r="L26" s="21">
        <v>18</v>
      </c>
      <c r="M26" s="21">
        <v>275</v>
      </c>
      <c r="N26" s="21">
        <v>50</v>
      </c>
      <c r="O26" s="21">
        <v>4</v>
      </c>
      <c r="P26" s="21">
        <v>237</v>
      </c>
      <c r="Q26" s="21">
        <v>6</v>
      </c>
      <c r="R26" s="22">
        <f t="shared" si="1"/>
        <v>68692</v>
      </c>
      <c r="S26" s="11"/>
      <c r="T26" s="11"/>
      <c r="U26" s="82"/>
      <c r="V26" s="59" t="s">
        <v>111</v>
      </c>
      <c r="W26" s="54">
        <v>1</v>
      </c>
      <c r="X26" s="21">
        <v>2</v>
      </c>
      <c r="Y26" s="21">
        <v>157</v>
      </c>
      <c r="Z26" s="21">
        <v>0</v>
      </c>
      <c r="AA26" s="21">
        <v>21</v>
      </c>
      <c r="AB26" s="21">
        <v>14</v>
      </c>
      <c r="AC26" s="21">
        <v>2344</v>
      </c>
      <c r="AD26" s="21">
        <v>629</v>
      </c>
      <c r="AE26" s="17">
        <f t="shared" si="2"/>
        <v>3168</v>
      </c>
      <c r="AF26" s="22">
        <f t="shared" si="0"/>
        <v>71860</v>
      </c>
    </row>
    <row r="27" spans="2:32" x14ac:dyDescent="0.15">
      <c r="B27" s="82"/>
      <c r="C27" s="19" t="s">
        <v>112</v>
      </c>
      <c r="D27" s="20">
        <v>824</v>
      </c>
      <c r="E27" s="21">
        <v>306</v>
      </c>
      <c r="F27" s="21">
        <v>75</v>
      </c>
      <c r="G27" s="21">
        <v>466</v>
      </c>
      <c r="H27" s="21">
        <v>72</v>
      </c>
      <c r="I27" s="21">
        <v>43</v>
      </c>
      <c r="J27" s="21">
        <v>11</v>
      </c>
      <c r="K27" s="21">
        <v>0</v>
      </c>
      <c r="L27" s="21">
        <v>1</v>
      </c>
      <c r="M27" s="21">
        <v>10</v>
      </c>
      <c r="N27" s="21">
        <v>13</v>
      </c>
      <c r="O27" s="21">
        <v>0</v>
      </c>
      <c r="P27" s="21">
        <v>4</v>
      </c>
      <c r="Q27" s="21">
        <v>0</v>
      </c>
      <c r="R27" s="22">
        <f t="shared" si="1"/>
        <v>1825</v>
      </c>
      <c r="S27" s="11"/>
      <c r="T27" s="11"/>
      <c r="U27" s="82"/>
      <c r="V27" s="59" t="s">
        <v>112</v>
      </c>
      <c r="W27" s="54">
        <v>0</v>
      </c>
      <c r="X27" s="21">
        <v>0</v>
      </c>
      <c r="Y27" s="21">
        <v>1</v>
      </c>
      <c r="Z27" s="21">
        <v>0</v>
      </c>
      <c r="AA27" s="21">
        <v>0</v>
      </c>
      <c r="AB27" s="21">
        <v>2</v>
      </c>
      <c r="AC27" s="21">
        <v>67</v>
      </c>
      <c r="AD27" s="21">
        <v>27</v>
      </c>
      <c r="AE27" s="17">
        <f t="shared" si="2"/>
        <v>97</v>
      </c>
      <c r="AF27" s="22">
        <f t="shared" si="0"/>
        <v>1922</v>
      </c>
    </row>
    <row r="28" spans="2:32" x14ac:dyDescent="0.15">
      <c r="B28" s="82"/>
      <c r="C28" s="19" t="s">
        <v>42</v>
      </c>
      <c r="D28" s="20">
        <v>535</v>
      </c>
      <c r="E28" s="21">
        <v>602</v>
      </c>
      <c r="F28" s="21">
        <v>59</v>
      </c>
      <c r="G28" s="21">
        <v>1093</v>
      </c>
      <c r="H28" s="21">
        <v>82</v>
      </c>
      <c r="I28" s="21">
        <v>144</v>
      </c>
      <c r="J28" s="21">
        <v>40</v>
      </c>
      <c r="K28" s="21">
        <v>11</v>
      </c>
      <c r="L28" s="21">
        <v>3</v>
      </c>
      <c r="M28" s="21">
        <v>32</v>
      </c>
      <c r="N28" s="21">
        <v>16</v>
      </c>
      <c r="O28" s="21">
        <v>0</v>
      </c>
      <c r="P28" s="21">
        <v>12</v>
      </c>
      <c r="Q28" s="21">
        <v>2</v>
      </c>
      <c r="R28" s="22">
        <f t="shared" si="1"/>
        <v>2631</v>
      </c>
      <c r="S28" s="11"/>
      <c r="T28" s="11"/>
      <c r="U28" s="82"/>
      <c r="V28" s="59" t="s">
        <v>42</v>
      </c>
      <c r="W28" s="54">
        <v>0</v>
      </c>
      <c r="X28" s="21">
        <v>0</v>
      </c>
      <c r="Y28" s="21">
        <v>39</v>
      </c>
      <c r="Z28" s="21">
        <v>0</v>
      </c>
      <c r="AA28" s="21">
        <v>2</v>
      </c>
      <c r="AB28" s="21">
        <v>3</v>
      </c>
      <c r="AC28" s="21">
        <v>236</v>
      </c>
      <c r="AD28" s="21">
        <v>67</v>
      </c>
      <c r="AE28" s="17">
        <f t="shared" si="2"/>
        <v>347</v>
      </c>
      <c r="AF28" s="22">
        <f t="shared" si="0"/>
        <v>2978</v>
      </c>
    </row>
    <row r="29" spans="2:32" x14ac:dyDescent="0.15">
      <c r="B29" s="82"/>
      <c r="C29" s="19" t="s">
        <v>113</v>
      </c>
      <c r="D29" s="20">
        <v>617</v>
      </c>
      <c r="E29" s="21">
        <v>1604</v>
      </c>
      <c r="F29" s="21">
        <v>106</v>
      </c>
      <c r="G29" s="21">
        <v>1798</v>
      </c>
      <c r="H29" s="21">
        <v>331</v>
      </c>
      <c r="I29" s="21">
        <v>86</v>
      </c>
      <c r="J29" s="21">
        <v>14</v>
      </c>
      <c r="K29" s="21">
        <v>11</v>
      </c>
      <c r="L29" s="21">
        <v>1</v>
      </c>
      <c r="M29" s="21">
        <v>22</v>
      </c>
      <c r="N29" s="21">
        <v>18</v>
      </c>
      <c r="O29" s="21">
        <v>0</v>
      </c>
      <c r="P29" s="21">
        <v>33</v>
      </c>
      <c r="Q29" s="21">
        <v>0</v>
      </c>
      <c r="R29" s="22">
        <f t="shared" si="1"/>
        <v>4641</v>
      </c>
      <c r="S29" s="11"/>
      <c r="T29" s="11"/>
      <c r="U29" s="82"/>
      <c r="V29" s="59" t="s">
        <v>113</v>
      </c>
      <c r="W29" s="54">
        <v>0</v>
      </c>
      <c r="X29" s="21">
        <v>2</v>
      </c>
      <c r="Y29" s="21">
        <v>30</v>
      </c>
      <c r="Z29" s="21">
        <v>0</v>
      </c>
      <c r="AA29" s="21">
        <v>8</v>
      </c>
      <c r="AB29" s="21">
        <v>3</v>
      </c>
      <c r="AC29" s="21">
        <v>531</v>
      </c>
      <c r="AD29" s="21">
        <v>119</v>
      </c>
      <c r="AE29" s="17">
        <f t="shared" si="2"/>
        <v>693</v>
      </c>
      <c r="AF29" s="22">
        <f t="shared" si="0"/>
        <v>5334</v>
      </c>
    </row>
    <row r="30" spans="2:32" x14ac:dyDescent="0.15">
      <c r="B30" s="82"/>
      <c r="C30" s="19" t="s">
        <v>114</v>
      </c>
      <c r="D30" s="20">
        <v>57</v>
      </c>
      <c r="E30" s="21">
        <v>30</v>
      </c>
      <c r="F30" s="21">
        <v>8</v>
      </c>
      <c r="G30" s="21">
        <v>98</v>
      </c>
      <c r="H30" s="21">
        <v>6</v>
      </c>
      <c r="I30" s="21">
        <v>11</v>
      </c>
      <c r="J30" s="21">
        <v>2</v>
      </c>
      <c r="K30" s="21">
        <v>1</v>
      </c>
      <c r="L30" s="21">
        <v>0</v>
      </c>
      <c r="M30" s="21">
        <v>7</v>
      </c>
      <c r="N30" s="21">
        <v>0</v>
      </c>
      <c r="O30" s="21">
        <v>0</v>
      </c>
      <c r="P30" s="21">
        <v>4</v>
      </c>
      <c r="Q30" s="21">
        <v>0</v>
      </c>
      <c r="R30" s="22">
        <f t="shared" si="1"/>
        <v>224</v>
      </c>
      <c r="S30" s="11"/>
      <c r="T30" s="11"/>
      <c r="U30" s="82"/>
      <c r="V30" s="59" t="s">
        <v>114</v>
      </c>
      <c r="W30" s="54">
        <v>0</v>
      </c>
      <c r="X30" s="21">
        <v>0</v>
      </c>
      <c r="Y30" s="21">
        <v>4</v>
      </c>
      <c r="Z30" s="21">
        <v>0</v>
      </c>
      <c r="AA30" s="21">
        <v>0</v>
      </c>
      <c r="AB30" s="21">
        <v>2</v>
      </c>
      <c r="AC30" s="21">
        <v>19</v>
      </c>
      <c r="AD30" s="21">
        <v>2</v>
      </c>
      <c r="AE30" s="17">
        <f t="shared" si="2"/>
        <v>27</v>
      </c>
      <c r="AF30" s="22">
        <f t="shared" si="0"/>
        <v>251</v>
      </c>
    </row>
    <row r="31" spans="2:32" x14ac:dyDescent="0.15">
      <c r="B31" s="82"/>
      <c r="C31" s="19" t="s">
        <v>17</v>
      </c>
      <c r="D31" s="20">
        <v>412</v>
      </c>
      <c r="E31" s="21">
        <v>253</v>
      </c>
      <c r="F31" s="21">
        <v>32</v>
      </c>
      <c r="G31" s="21">
        <v>360</v>
      </c>
      <c r="H31" s="21">
        <v>52</v>
      </c>
      <c r="I31" s="21">
        <v>23</v>
      </c>
      <c r="J31" s="21">
        <v>1</v>
      </c>
      <c r="K31" s="21">
        <v>0</v>
      </c>
      <c r="L31" s="21">
        <v>1</v>
      </c>
      <c r="M31" s="21">
        <v>5</v>
      </c>
      <c r="N31" s="21">
        <v>3</v>
      </c>
      <c r="O31" s="21">
        <v>1</v>
      </c>
      <c r="P31" s="21">
        <v>5</v>
      </c>
      <c r="Q31" s="21">
        <v>0</v>
      </c>
      <c r="R31" s="22">
        <f t="shared" si="1"/>
        <v>1148</v>
      </c>
      <c r="S31" s="11"/>
      <c r="T31" s="11"/>
      <c r="U31" s="82"/>
      <c r="V31" s="59" t="s">
        <v>17</v>
      </c>
      <c r="W31" s="54">
        <v>0</v>
      </c>
      <c r="X31" s="21">
        <v>0</v>
      </c>
      <c r="Y31" s="21">
        <v>2</v>
      </c>
      <c r="Z31" s="21">
        <v>0</v>
      </c>
      <c r="AA31" s="21">
        <v>0</v>
      </c>
      <c r="AB31" s="21">
        <v>0</v>
      </c>
      <c r="AC31" s="21">
        <v>48</v>
      </c>
      <c r="AD31" s="21">
        <v>4</v>
      </c>
      <c r="AE31" s="17">
        <f t="shared" si="2"/>
        <v>54</v>
      </c>
      <c r="AF31" s="22">
        <f t="shared" si="0"/>
        <v>1202</v>
      </c>
    </row>
    <row r="32" spans="2:32" ht="14.25" thickBot="1" x14ac:dyDescent="0.2">
      <c r="B32" s="109"/>
      <c r="C32" s="49" t="s">
        <v>18</v>
      </c>
      <c r="D32" s="65">
        <f>SUM(D18:D31)</f>
        <v>67054</v>
      </c>
      <c r="E32" s="30">
        <f>SUM(E18:E31)</f>
        <v>50132</v>
      </c>
      <c r="F32" s="30">
        <f t="shared" ref="F32:Q32" si="14">SUM(F18:F31)</f>
        <v>5104</v>
      </c>
      <c r="G32" s="30">
        <f t="shared" si="14"/>
        <v>49286</v>
      </c>
      <c r="H32" s="30">
        <f t="shared" si="14"/>
        <v>11260</v>
      </c>
      <c r="I32" s="30">
        <f t="shared" si="14"/>
        <v>2800</v>
      </c>
      <c r="J32" s="30">
        <f t="shared" si="14"/>
        <v>536</v>
      </c>
      <c r="K32" s="30">
        <f t="shared" si="14"/>
        <v>197</v>
      </c>
      <c r="L32" s="30">
        <f t="shared" si="14"/>
        <v>46</v>
      </c>
      <c r="M32" s="30">
        <f t="shared" si="14"/>
        <v>795</v>
      </c>
      <c r="N32" s="30">
        <f t="shared" si="14"/>
        <v>345</v>
      </c>
      <c r="O32" s="30">
        <f t="shared" si="14"/>
        <v>34</v>
      </c>
      <c r="P32" s="30">
        <f t="shared" si="14"/>
        <v>756</v>
      </c>
      <c r="Q32" s="30">
        <f t="shared" si="14"/>
        <v>18</v>
      </c>
      <c r="R32" s="31">
        <f t="shared" si="1"/>
        <v>188363</v>
      </c>
      <c r="S32" s="11"/>
      <c r="T32" s="11"/>
      <c r="U32" s="83"/>
      <c r="V32" s="60" t="s">
        <v>18</v>
      </c>
      <c r="W32" s="55">
        <f t="shared" ref="W32" si="15">SUM(W18:W31)</f>
        <v>4</v>
      </c>
      <c r="X32" s="25">
        <f t="shared" ref="X32" si="16">SUM(X18:X31)</f>
        <v>12</v>
      </c>
      <c r="Y32" s="25">
        <f t="shared" ref="Y32" si="17">SUM(Y18:Y31)</f>
        <v>971</v>
      </c>
      <c r="Z32" s="25">
        <f t="shared" ref="Z32" si="18">SUM(Z18:Z31)</f>
        <v>0</v>
      </c>
      <c r="AA32" s="25">
        <f t="shared" ref="AA32" si="19">SUM(AA18:AA31)</f>
        <v>173</v>
      </c>
      <c r="AB32" s="25">
        <f t="shared" ref="AB32" si="20">SUM(AB18:AB31)</f>
        <v>122</v>
      </c>
      <c r="AC32" s="25">
        <f t="shared" ref="AC32" si="21">SUM(AC18:AC31)</f>
        <v>10272</v>
      </c>
      <c r="AD32" s="25">
        <f t="shared" ref="AD32" si="22">SUM(AD18:AD31)</f>
        <v>2442</v>
      </c>
      <c r="AE32" s="40">
        <f t="shared" si="2"/>
        <v>13996</v>
      </c>
      <c r="AF32" s="26">
        <f t="shared" si="0"/>
        <v>202359</v>
      </c>
    </row>
    <row r="33" spans="2:32" ht="13.5" customHeight="1" x14ac:dyDescent="0.15">
      <c r="B33" s="84" t="s">
        <v>43</v>
      </c>
      <c r="C33" s="12" t="s">
        <v>44</v>
      </c>
      <c r="D33" s="13">
        <v>3515</v>
      </c>
      <c r="E33" s="14">
        <v>2251</v>
      </c>
      <c r="F33" s="14">
        <v>262</v>
      </c>
      <c r="G33" s="14">
        <v>2515</v>
      </c>
      <c r="H33" s="14">
        <v>337</v>
      </c>
      <c r="I33" s="14">
        <v>84</v>
      </c>
      <c r="J33" s="14">
        <v>17</v>
      </c>
      <c r="K33" s="14">
        <v>5</v>
      </c>
      <c r="L33" s="14">
        <v>3</v>
      </c>
      <c r="M33" s="14">
        <v>21</v>
      </c>
      <c r="N33" s="14">
        <v>7</v>
      </c>
      <c r="O33" s="14">
        <v>1</v>
      </c>
      <c r="P33" s="14">
        <v>27</v>
      </c>
      <c r="Q33" s="14">
        <v>0</v>
      </c>
      <c r="R33" s="15">
        <f t="shared" si="1"/>
        <v>9045</v>
      </c>
      <c r="S33" s="11"/>
      <c r="T33" s="11"/>
      <c r="U33" s="85" t="s">
        <v>43</v>
      </c>
      <c r="V33" s="61" t="s">
        <v>44</v>
      </c>
      <c r="W33" s="56">
        <v>0</v>
      </c>
      <c r="X33" s="17">
        <v>0</v>
      </c>
      <c r="Y33" s="17">
        <v>16</v>
      </c>
      <c r="Z33" s="17">
        <v>0</v>
      </c>
      <c r="AA33" s="17">
        <v>4</v>
      </c>
      <c r="AB33" s="17">
        <v>19</v>
      </c>
      <c r="AC33" s="17">
        <v>372</v>
      </c>
      <c r="AD33" s="17">
        <v>144</v>
      </c>
      <c r="AE33" s="17">
        <f t="shared" si="2"/>
        <v>555</v>
      </c>
      <c r="AF33" s="18">
        <f t="shared" si="0"/>
        <v>9600</v>
      </c>
    </row>
    <row r="34" spans="2:32" x14ac:dyDescent="0.15">
      <c r="B34" s="85"/>
      <c r="C34" s="19" t="s">
        <v>45</v>
      </c>
      <c r="D34" s="20">
        <v>1223</v>
      </c>
      <c r="E34" s="21">
        <v>869</v>
      </c>
      <c r="F34" s="21">
        <v>52</v>
      </c>
      <c r="G34" s="21">
        <v>1551</v>
      </c>
      <c r="H34" s="21">
        <v>93</v>
      </c>
      <c r="I34" s="21">
        <v>128</v>
      </c>
      <c r="J34" s="21">
        <v>17</v>
      </c>
      <c r="K34" s="21">
        <v>23</v>
      </c>
      <c r="L34" s="21">
        <v>1</v>
      </c>
      <c r="M34" s="21">
        <v>15</v>
      </c>
      <c r="N34" s="21">
        <v>9</v>
      </c>
      <c r="O34" s="21">
        <v>0</v>
      </c>
      <c r="P34" s="21">
        <v>8</v>
      </c>
      <c r="Q34" s="21">
        <v>4</v>
      </c>
      <c r="R34" s="22">
        <f t="shared" si="1"/>
        <v>3993</v>
      </c>
      <c r="S34" s="11"/>
      <c r="T34" s="11"/>
      <c r="U34" s="85"/>
      <c r="V34" s="59" t="s">
        <v>45</v>
      </c>
      <c r="W34" s="54">
        <v>0</v>
      </c>
      <c r="X34" s="21">
        <v>0</v>
      </c>
      <c r="Y34" s="21">
        <v>47</v>
      </c>
      <c r="Z34" s="21">
        <v>0</v>
      </c>
      <c r="AA34" s="21">
        <v>19</v>
      </c>
      <c r="AB34" s="21">
        <v>2</v>
      </c>
      <c r="AC34" s="21">
        <v>426</v>
      </c>
      <c r="AD34" s="21">
        <v>104</v>
      </c>
      <c r="AE34" s="17">
        <f t="shared" si="2"/>
        <v>598</v>
      </c>
      <c r="AF34" s="22">
        <f t="shared" si="0"/>
        <v>4591</v>
      </c>
    </row>
    <row r="35" spans="2:32" x14ac:dyDescent="0.15">
      <c r="B35" s="85"/>
      <c r="C35" s="19" t="s">
        <v>46</v>
      </c>
      <c r="D35" s="20">
        <v>95</v>
      </c>
      <c r="E35" s="21">
        <v>42</v>
      </c>
      <c r="F35" s="21">
        <v>6</v>
      </c>
      <c r="G35" s="21">
        <v>86</v>
      </c>
      <c r="H35" s="21">
        <v>3</v>
      </c>
      <c r="I35" s="21">
        <v>9</v>
      </c>
      <c r="J35" s="21">
        <v>1</v>
      </c>
      <c r="K35" s="21">
        <v>0</v>
      </c>
      <c r="L35" s="21">
        <v>0</v>
      </c>
      <c r="M35" s="21">
        <v>1</v>
      </c>
      <c r="N35" s="21">
        <v>2</v>
      </c>
      <c r="O35" s="21">
        <v>0</v>
      </c>
      <c r="P35" s="21">
        <v>0</v>
      </c>
      <c r="Q35" s="21">
        <v>0</v>
      </c>
      <c r="R35" s="22">
        <f t="shared" si="1"/>
        <v>245</v>
      </c>
      <c r="S35" s="11"/>
      <c r="T35" s="11"/>
      <c r="U35" s="85"/>
      <c r="V35" s="59" t="s">
        <v>46</v>
      </c>
      <c r="W35" s="54">
        <v>0</v>
      </c>
      <c r="X35" s="21">
        <v>0</v>
      </c>
      <c r="Y35" s="21">
        <v>2</v>
      </c>
      <c r="Z35" s="21">
        <v>0</v>
      </c>
      <c r="AA35" s="21">
        <v>0</v>
      </c>
      <c r="AB35" s="21">
        <v>2</v>
      </c>
      <c r="AC35" s="21">
        <v>17</v>
      </c>
      <c r="AD35" s="21">
        <v>5</v>
      </c>
      <c r="AE35" s="17">
        <f t="shared" si="2"/>
        <v>26</v>
      </c>
      <c r="AF35" s="22">
        <f t="shared" si="0"/>
        <v>271</v>
      </c>
    </row>
    <row r="36" spans="2:32" x14ac:dyDescent="0.15">
      <c r="B36" s="85"/>
      <c r="C36" s="19" t="s">
        <v>47</v>
      </c>
      <c r="D36" s="20">
        <v>47</v>
      </c>
      <c r="E36" s="21">
        <v>15</v>
      </c>
      <c r="F36" s="21">
        <v>0</v>
      </c>
      <c r="G36" s="21">
        <v>25</v>
      </c>
      <c r="H36" s="21">
        <v>2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0</v>
      </c>
      <c r="R36" s="22">
        <f t="shared" si="1"/>
        <v>93</v>
      </c>
      <c r="S36" s="11"/>
      <c r="T36" s="11"/>
      <c r="U36" s="85"/>
      <c r="V36" s="59" t="s">
        <v>47</v>
      </c>
      <c r="W36" s="54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9</v>
      </c>
      <c r="AD36" s="21">
        <v>4</v>
      </c>
      <c r="AE36" s="17">
        <f t="shared" si="2"/>
        <v>13</v>
      </c>
      <c r="AF36" s="22">
        <f t="shared" si="0"/>
        <v>106</v>
      </c>
    </row>
    <row r="37" spans="2:32" x14ac:dyDescent="0.15">
      <c r="B37" s="85"/>
      <c r="C37" s="19" t="s">
        <v>48</v>
      </c>
      <c r="D37" s="20">
        <v>18</v>
      </c>
      <c r="E37" s="21">
        <v>16</v>
      </c>
      <c r="F37" s="21">
        <v>5</v>
      </c>
      <c r="G37" s="21">
        <v>25</v>
      </c>
      <c r="H37" s="21">
        <v>3</v>
      </c>
      <c r="I37" s="21">
        <v>9</v>
      </c>
      <c r="J37" s="21">
        <v>1</v>
      </c>
      <c r="K37" s="21">
        <v>2</v>
      </c>
      <c r="L37" s="21">
        <v>1</v>
      </c>
      <c r="M37" s="21">
        <v>1</v>
      </c>
      <c r="N37" s="21">
        <v>2</v>
      </c>
      <c r="O37" s="21">
        <v>0</v>
      </c>
      <c r="P37" s="21">
        <v>1</v>
      </c>
      <c r="Q37" s="21">
        <v>0</v>
      </c>
      <c r="R37" s="22">
        <f t="shared" si="1"/>
        <v>84</v>
      </c>
      <c r="S37" s="11"/>
      <c r="T37" s="11"/>
      <c r="U37" s="85"/>
      <c r="V37" s="59" t="s">
        <v>48</v>
      </c>
      <c r="W37" s="54">
        <v>1</v>
      </c>
      <c r="X37" s="21">
        <v>0</v>
      </c>
      <c r="Y37" s="21">
        <v>1</v>
      </c>
      <c r="Z37" s="21">
        <v>0</v>
      </c>
      <c r="AA37" s="21">
        <v>0</v>
      </c>
      <c r="AB37" s="21">
        <v>1</v>
      </c>
      <c r="AC37" s="21">
        <v>12</v>
      </c>
      <c r="AD37" s="21">
        <v>2</v>
      </c>
      <c r="AE37" s="17">
        <f t="shared" si="2"/>
        <v>17</v>
      </c>
      <c r="AF37" s="22">
        <f t="shared" si="0"/>
        <v>101</v>
      </c>
    </row>
    <row r="38" spans="2:32" x14ac:dyDescent="0.15">
      <c r="B38" s="85"/>
      <c r="C38" s="19" t="s">
        <v>115</v>
      </c>
      <c r="D38" s="20">
        <v>8</v>
      </c>
      <c r="E38" s="21">
        <v>5</v>
      </c>
      <c r="F38" s="21">
        <v>1</v>
      </c>
      <c r="G38" s="21">
        <v>10</v>
      </c>
      <c r="H38" s="21">
        <v>0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f t="shared" si="1"/>
        <v>25</v>
      </c>
      <c r="S38" s="11"/>
      <c r="T38" s="11"/>
      <c r="U38" s="85"/>
      <c r="V38" s="59" t="s">
        <v>115</v>
      </c>
      <c r="W38" s="54">
        <v>0</v>
      </c>
      <c r="X38" s="21">
        <v>0</v>
      </c>
      <c r="Y38" s="21">
        <v>2</v>
      </c>
      <c r="Z38" s="21">
        <v>0</v>
      </c>
      <c r="AA38" s="21">
        <v>0</v>
      </c>
      <c r="AB38" s="21">
        <v>0</v>
      </c>
      <c r="AC38" s="21">
        <v>1</v>
      </c>
      <c r="AD38" s="21">
        <v>0</v>
      </c>
      <c r="AE38" s="17">
        <f t="shared" si="2"/>
        <v>3</v>
      </c>
      <c r="AF38" s="22">
        <f t="shared" si="0"/>
        <v>28</v>
      </c>
    </row>
    <row r="39" spans="2:32" x14ac:dyDescent="0.15">
      <c r="B39" s="85"/>
      <c r="C39" s="19" t="s">
        <v>116</v>
      </c>
      <c r="D39" s="20">
        <v>2</v>
      </c>
      <c r="E39" s="21">
        <v>0</v>
      </c>
      <c r="F39" s="21">
        <v>0</v>
      </c>
      <c r="G39" s="21">
        <v>2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f t="shared" si="1"/>
        <v>4</v>
      </c>
      <c r="S39" s="11"/>
      <c r="T39" s="11"/>
      <c r="U39" s="85"/>
      <c r="V39" s="59" t="s">
        <v>116</v>
      </c>
      <c r="W39" s="54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1</v>
      </c>
      <c r="AE39" s="17">
        <f t="shared" si="2"/>
        <v>1</v>
      </c>
      <c r="AF39" s="22">
        <f t="shared" si="0"/>
        <v>5</v>
      </c>
    </row>
    <row r="40" spans="2:32" x14ac:dyDescent="0.15">
      <c r="B40" s="85"/>
      <c r="C40" s="19" t="s">
        <v>117</v>
      </c>
      <c r="D40" s="20">
        <v>4</v>
      </c>
      <c r="E40" s="21">
        <v>7</v>
      </c>
      <c r="F40" s="21">
        <v>0</v>
      </c>
      <c r="G40" s="21">
        <v>1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2">
        <f t="shared" si="1"/>
        <v>14</v>
      </c>
      <c r="S40" s="11"/>
      <c r="T40" s="11"/>
      <c r="U40" s="85"/>
      <c r="V40" s="59" t="s">
        <v>117</v>
      </c>
      <c r="W40" s="54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17">
        <f t="shared" si="2"/>
        <v>0</v>
      </c>
      <c r="AF40" s="22">
        <f t="shared" si="0"/>
        <v>14</v>
      </c>
    </row>
    <row r="41" spans="2:32" x14ac:dyDescent="0.15">
      <c r="B41" s="85"/>
      <c r="C41" s="19" t="s">
        <v>118</v>
      </c>
      <c r="D41" s="20">
        <v>6</v>
      </c>
      <c r="E41" s="21">
        <v>2</v>
      </c>
      <c r="F41" s="21">
        <v>0</v>
      </c>
      <c r="G41" s="21">
        <v>2</v>
      </c>
      <c r="H41" s="21">
        <v>2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f t="shared" si="1"/>
        <v>13</v>
      </c>
      <c r="S41" s="11"/>
      <c r="T41" s="11"/>
      <c r="U41" s="85"/>
      <c r="V41" s="59" t="s">
        <v>118</v>
      </c>
      <c r="W41" s="54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1</v>
      </c>
      <c r="AD41" s="21">
        <v>1</v>
      </c>
      <c r="AE41" s="17">
        <f t="shared" si="2"/>
        <v>2</v>
      </c>
      <c r="AF41" s="22">
        <f t="shared" si="0"/>
        <v>15</v>
      </c>
    </row>
    <row r="42" spans="2:32" x14ac:dyDescent="0.15">
      <c r="B42" s="85"/>
      <c r="C42" s="19" t="s">
        <v>17</v>
      </c>
      <c r="D42" s="20">
        <v>28</v>
      </c>
      <c r="E42" s="21">
        <v>10</v>
      </c>
      <c r="F42" s="21">
        <v>1</v>
      </c>
      <c r="G42" s="21">
        <v>21</v>
      </c>
      <c r="H42" s="21">
        <v>3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2">
        <f t="shared" si="1"/>
        <v>65</v>
      </c>
      <c r="S42" s="11"/>
      <c r="T42" s="11"/>
      <c r="U42" s="85"/>
      <c r="V42" s="59" t="s">
        <v>17</v>
      </c>
      <c r="W42" s="54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2</v>
      </c>
      <c r="AD42" s="21">
        <v>0</v>
      </c>
      <c r="AE42" s="17">
        <f t="shared" si="2"/>
        <v>2</v>
      </c>
      <c r="AF42" s="22">
        <f t="shared" si="0"/>
        <v>67</v>
      </c>
    </row>
    <row r="43" spans="2:32" ht="14.25" thickBot="1" x14ac:dyDescent="0.2">
      <c r="B43" s="86"/>
      <c r="C43" s="23" t="s">
        <v>18</v>
      </c>
      <c r="D43" s="24">
        <f>SUM(D33:D42)</f>
        <v>4946</v>
      </c>
      <c r="E43" s="25">
        <f>SUM(E33:E42)</f>
        <v>3217</v>
      </c>
      <c r="F43" s="25">
        <f t="shared" ref="F43:Q43" si="23">SUM(F33:F42)</f>
        <v>327</v>
      </c>
      <c r="G43" s="25">
        <f t="shared" si="23"/>
        <v>4238</v>
      </c>
      <c r="H43" s="25">
        <f t="shared" si="23"/>
        <v>444</v>
      </c>
      <c r="I43" s="25">
        <f t="shared" si="23"/>
        <v>235</v>
      </c>
      <c r="J43" s="25">
        <f t="shared" si="23"/>
        <v>37</v>
      </c>
      <c r="K43" s="25">
        <f t="shared" si="23"/>
        <v>30</v>
      </c>
      <c r="L43" s="25">
        <f t="shared" si="23"/>
        <v>5</v>
      </c>
      <c r="M43" s="25">
        <f t="shared" si="23"/>
        <v>39</v>
      </c>
      <c r="N43" s="25">
        <f t="shared" si="23"/>
        <v>20</v>
      </c>
      <c r="O43" s="25">
        <f t="shared" si="23"/>
        <v>1</v>
      </c>
      <c r="P43" s="25">
        <f t="shared" si="23"/>
        <v>38</v>
      </c>
      <c r="Q43" s="25">
        <f t="shared" si="23"/>
        <v>4</v>
      </c>
      <c r="R43" s="26">
        <f t="shared" si="1"/>
        <v>13581</v>
      </c>
      <c r="S43" s="11"/>
      <c r="T43" s="11"/>
      <c r="U43" s="85"/>
      <c r="V43" s="62" t="s">
        <v>18</v>
      </c>
      <c r="W43" s="57">
        <f t="shared" ref="W43" si="24">SUM(W33:W42)</f>
        <v>1</v>
      </c>
      <c r="X43" s="30">
        <f t="shared" ref="X43" si="25">SUM(X33:X42)</f>
        <v>0</v>
      </c>
      <c r="Y43" s="30">
        <f t="shared" ref="Y43" si="26">SUM(Y33:Y42)</f>
        <v>68</v>
      </c>
      <c r="Z43" s="30">
        <f t="shared" ref="Z43" si="27">SUM(Z33:Z42)</f>
        <v>0</v>
      </c>
      <c r="AA43" s="30">
        <f t="shared" ref="AA43" si="28">SUM(AA33:AA42)</f>
        <v>23</v>
      </c>
      <c r="AB43" s="30">
        <f t="shared" ref="AB43" si="29">SUM(AB33:AB42)</f>
        <v>24</v>
      </c>
      <c r="AC43" s="30">
        <f t="shared" ref="AC43" si="30">SUM(AC33:AC42)</f>
        <v>840</v>
      </c>
      <c r="AD43" s="30">
        <f t="shared" ref="AD43" si="31">SUM(AD33:AD42)</f>
        <v>261</v>
      </c>
      <c r="AE43" s="50">
        <f t="shared" si="2"/>
        <v>1217</v>
      </c>
      <c r="AF43" s="31">
        <f t="shared" si="0"/>
        <v>14798</v>
      </c>
    </row>
    <row r="44" spans="2:32" ht="13.5" customHeight="1" x14ac:dyDescent="0.15">
      <c r="B44" s="110" t="s">
        <v>17</v>
      </c>
      <c r="C44" s="27" t="s">
        <v>119</v>
      </c>
      <c r="D44" s="16">
        <v>72</v>
      </c>
      <c r="E44" s="17">
        <v>41</v>
      </c>
      <c r="F44" s="17">
        <v>7</v>
      </c>
      <c r="G44" s="17">
        <v>58</v>
      </c>
      <c r="H44" s="17">
        <v>33</v>
      </c>
      <c r="I44" s="17">
        <v>9</v>
      </c>
      <c r="J44" s="17">
        <v>2</v>
      </c>
      <c r="K44" s="17">
        <v>0</v>
      </c>
      <c r="L44" s="17">
        <v>0</v>
      </c>
      <c r="M44" s="17">
        <v>4</v>
      </c>
      <c r="N44" s="17">
        <v>3</v>
      </c>
      <c r="O44" s="17">
        <v>0</v>
      </c>
      <c r="P44" s="17">
        <v>1</v>
      </c>
      <c r="Q44" s="17">
        <v>1</v>
      </c>
      <c r="R44" s="18">
        <f t="shared" si="1"/>
        <v>231</v>
      </c>
      <c r="S44" s="11"/>
      <c r="T44" s="11"/>
      <c r="U44" s="81" t="s">
        <v>17</v>
      </c>
      <c r="V44" s="58" t="s">
        <v>119</v>
      </c>
      <c r="W44" s="53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9</v>
      </c>
      <c r="AD44" s="14">
        <v>3</v>
      </c>
      <c r="AE44" s="14">
        <f t="shared" si="2"/>
        <v>12</v>
      </c>
      <c r="AF44" s="15">
        <f t="shared" si="0"/>
        <v>243</v>
      </c>
    </row>
    <row r="45" spans="2:32" x14ac:dyDescent="0.15">
      <c r="B45" s="82"/>
      <c r="C45" s="19" t="s">
        <v>120</v>
      </c>
      <c r="D45" s="20">
        <v>7</v>
      </c>
      <c r="E45" s="21">
        <v>6</v>
      </c>
      <c r="F45" s="21">
        <v>0</v>
      </c>
      <c r="G45" s="21">
        <v>12</v>
      </c>
      <c r="H45" s="21">
        <v>2</v>
      </c>
      <c r="I45" s="21">
        <v>1</v>
      </c>
      <c r="J45" s="21">
        <v>2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1">
        <v>0</v>
      </c>
      <c r="R45" s="22">
        <f t="shared" si="1"/>
        <v>31</v>
      </c>
      <c r="S45" s="11"/>
      <c r="T45" s="11"/>
      <c r="U45" s="82"/>
      <c r="V45" s="59" t="s">
        <v>120</v>
      </c>
      <c r="W45" s="54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1</v>
      </c>
      <c r="AD45" s="21">
        <v>1</v>
      </c>
      <c r="AE45" s="17">
        <f t="shared" si="2"/>
        <v>2</v>
      </c>
      <c r="AF45" s="22">
        <f t="shared" si="0"/>
        <v>33</v>
      </c>
    </row>
    <row r="46" spans="2:32" x14ac:dyDescent="0.15">
      <c r="B46" s="82"/>
      <c r="C46" s="19" t="s">
        <v>121</v>
      </c>
      <c r="D46" s="20">
        <v>6</v>
      </c>
      <c r="E46" s="21">
        <v>5</v>
      </c>
      <c r="F46" s="21">
        <v>0</v>
      </c>
      <c r="G46" s="21">
        <v>5</v>
      </c>
      <c r="H46" s="21">
        <v>1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2">
        <f t="shared" si="1"/>
        <v>18</v>
      </c>
      <c r="S46" s="11"/>
      <c r="T46" s="11"/>
      <c r="U46" s="82"/>
      <c r="V46" s="59" t="s">
        <v>121</v>
      </c>
      <c r="W46" s="54">
        <v>0</v>
      </c>
      <c r="X46" s="21">
        <v>0</v>
      </c>
      <c r="Y46" s="21">
        <v>1</v>
      </c>
      <c r="Z46" s="21">
        <v>0</v>
      </c>
      <c r="AA46" s="21">
        <v>0</v>
      </c>
      <c r="AB46" s="21">
        <v>0</v>
      </c>
      <c r="AC46" s="21">
        <v>3</v>
      </c>
      <c r="AD46" s="21">
        <v>1</v>
      </c>
      <c r="AE46" s="17">
        <f t="shared" si="2"/>
        <v>5</v>
      </c>
      <c r="AF46" s="22">
        <f t="shared" si="0"/>
        <v>23</v>
      </c>
    </row>
    <row r="47" spans="2:32" x14ac:dyDescent="0.15">
      <c r="B47" s="82"/>
      <c r="C47" s="19" t="s">
        <v>49</v>
      </c>
      <c r="D47" s="20">
        <v>3</v>
      </c>
      <c r="E47" s="21">
        <v>4</v>
      </c>
      <c r="F47" s="21">
        <v>0</v>
      </c>
      <c r="G47" s="21">
        <v>1</v>
      </c>
      <c r="H47" s="21">
        <v>3</v>
      </c>
      <c r="I47" s="21">
        <v>1</v>
      </c>
      <c r="J47" s="21">
        <v>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f t="shared" si="1"/>
        <v>13</v>
      </c>
      <c r="S47" s="11"/>
      <c r="T47" s="11"/>
      <c r="U47" s="82"/>
      <c r="V47" s="59" t="s">
        <v>49</v>
      </c>
      <c r="W47" s="54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1</v>
      </c>
      <c r="AC47" s="21">
        <v>1</v>
      </c>
      <c r="AD47" s="21">
        <v>0</v>
      </c>
      <c r="AE47" s="17">
        <f t="shared" si="2"/>
        <v>2</v>
      </c>
      <c r="AF47" s="22">
        <f t="shared" si="0"/>
        <v>15</v>
      </c>
    </row>
    <row r="48" spans="2:32" x14ac:dyDescent="0.15">
      <c r="B48" s="82"/>
      <c r="C48" s="19" t="s">
        <v>50</v>
      </c>
      <c r="D48" s="20">
        <v>3</v>
      </c>
      <c r="E48" s="21">
        <v>2</v>
      </c>
      <c r="F48" s="21">
        <v>0</v>
      </c>
      <c r="G48" s="21">
        <v>2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0</v>
      </c>
      <c r="R48" s="22">
        <f t="shared" si="1"/>
        <v>8</v>
      </c>
      <c r="S48" s="11"/>
      <c r="T48" s="11"/>
      <c r="U48" s="82"/>
      <c r="V48" s="59" t="s">
        <v>50</v>
      </c>
      <c r="W48" s="54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17">
        <f t="shared" si="2"/>
        <v>0</v>
      </c>
      <c r="AF48" s="22">
        <f t="shared" si="0"/>
        <v>8</v>
      </c>
    </row>
    <row r="49" spans="2:32" x14ac:dyDescent="0.15">
      <c r="B49" s="82"/>
      <c r="C49" s="28" t="s">
        <v>122</v>
      </c>
      <c r="D49" s="20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2">
        <f t="shared" si="1"/>
        <v>0</v>
      </c>
      <c r="S49" s="11"/>
      <c r="T49" s="11"/>
      <c r="U49" s="82"/>
      <c r="V49" s="63" t="s">
        <v>122</v>
      </c>
      <c r="W49" s="54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17">
        <f t="shared" si="2"/>
        <v>0</v>
      </c>
      <c r="AF49" s="22">
        <f t="shared" si="0"/>
        <v>0</v>
      </c>
    </row>
    <row r="50" spans="2:32" x14ac:dyDescent="0.15">
      <c r="B50" s="82"/>
      <c r="C50" s="19" t="s">
        <v>51</v>
      </c>
      <c r="D50" s="20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1</v>
      </c>
      <c r="R50" s="22">
        <f t="shared" si="1"/>
        <v>1</v>
      </c>
      <c r="S50" s="11"/>
      <c r="T50" s="11"/>
      <c r="U50" s="82"/>
      <c r="V50" s="59" t="s">
        <v>51</v>
      </c>
      <c r="W50" s="54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17">
        <f t="shared" si="2"/>
        <v>0</v>
      </c>
      <c r="AF50" s="22">
        <f t="shared" si="0"/>
        <v>1</v>
      </c>
    </row>
    <row r="51" spans="2:32" x14ac:dyDescent="0.15">
      <c r="B51" s="82"/>
      <c r="C51" s="19" t="s">
        <v>52</v>
      </c>
      <c r="D51" s="20">
        <v>2</v>
      </c>
      <c r="E51" s="21">
        <v>1</v>
      </c>
      <c r="F51" s="21">
        <v>0</v>
      </c>
      <c r="G51" s="21">
        <v>1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f t="shared" si="1"/>
        <v>4</v>
      </c>
      <c r="S51" s="11"/>
      <c r="T51" s="11"/>
      <c r="U51" s="82"/>
      <c r="V51" s="59" t="s">
        <v>126</v>
      </c>
      <c r="W51" s="54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17">
        <f t="shared" si="2"/>
        <v>0</v>
      </c>
      <c r="AF51" s="22">
        <f t="shared" si="0"/>
        <v>4</v>
      </c>
    </row>
    <row r="52" spans="2:32" x14ac:dyDescent="0.15">
      <c r="B52" s="82"/>
      <c r="C52" s="19" t="s">
        <v>127</v>
      </c>
      <c r="D52" s="20">
        <v>2</v>
      </c>
      <c r="E52" s="21">
        <v>0</v>
      </c>
      <c r="F52" s="21">
        <v>0</v>
      </c>
      <c r="G52" s="21">
        <v>0</v>
      </c>
      <c r="H52" s="21">
        <v>1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2">
        <f t="shared" si="1"/>
        <v>3</v>
      </c>
      <c r="S52" s="11"/>
      <c r="T52" s="11"/>
      <c r="U52" s="82"/>
      <c r="V52" s="59" t="s">
        <v>53</v>
      </c>
      <c r="W52" s="54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7">
        <f t="shared" si="2"/>
        <v>0</v>
      </c>
      <c r="AF52" s="22">
        <f t="shared" si="0"/>
        <v>3</v>
      </c>
    </row>
    <row r="53" spans="2:32" x14ac:dyDescent="0.15">
      <c r="B53" s="82"/>
      <c r="C53" s="19" t="s">
        <v>17</v>
      </c>
      <c r="D53" s="20">
        <v>522</v>
      </c>
      <c r="E53" s="21">
        <v>700</v>
      </c>
      <c r="F53" s="21">
        <v>39</v>
      </c>
      <c r="G53" s="21">
        <v>707</v>
      </c>
      <c r="H53" s="21">
        <v>118</v>
      </c>
      <c r="I53" s="21">
        <v>56</v>
      </c>
      <c r="J53" s="21">
        <v>3</v>
      </c>
      <c r="K53" s="21">
        <v>5</v>
      </c>
      <c r="L53" s="21">
        <v>0</v>
      </c>
      <c r="M53" s="21">
        <v>6</v>
      </c>
      <c r="N53" s="21">
        <v>19</v>
      </c>
      <c r="O53" s="21">
        <v>0</v>
      </c>
      <c r="P53" s="21">
        <v>9</v>
      </c>
      <c r="Q53" s="21">
        <v>0</v>
      </c>
      <c r="R53" s="22">
        <f t="shared" si="1"/>
        <v>2184</v>
      </c>
      <c r="S53" s="11"/>
      <c r="T53" s="11"/>
      <c r="U53" s="82"/>
      <c r="V53" s="59" t="s">
        <v>17</v>
      </c>
      <c r="W53" s="54">
        <v>0</v>
      </c>
      <c r="X53" s="21">
        <v>2</v>
      </c>
      <c r="Y53" s="21">
        <v>11</v>
      </c>
      <c r="Z53" s="21">
        <v>0</v>
      </c>
      <c r="AA53" s="21">
        <v>1</v>
      </c>
      <c r="AB53" s="21">
        <v>3</v>
      </c>
      <c r="AC53" s="21">
        <v>171</v>
      </c>
      <c r="AD53" s="21">
        <v>41</v>
      </c>
      <c r="AE53" s="17">
        <f t="shared" si="2"/>
        <v>229</v>
      </c>
      <c r="AF53" s="22">
        <f t="shared" si="0"/>
        <v>2413</v>
      </c>
    </row>
    <row r="54" spans="2:32" ht="14.25" thickBot="1" x14ac:dyDescent="0.2">
      <c r="B54" s="83"/>
      <c r="C54" s="23" t="s">
        <v>18</v>
      </c>
      <c r="D54" s="29">
        <f>SUM(D44:D53)</f>
        <v>617</v>
      </c>
      <c r="E54" s="30">
        <f>SUM(E44:E53)</f>
        <v>759</v>
      </c>
      <c r="F54" s="30">
        <f t="shared" ref="F54:Q54" si="32">SUM(F44:F53)</f>
        <v>46</v>
      </c>
      <c r="G54" s="30">
        <f t="shared" si="32"/>
        <v>786</v>
      </c>
      <c r="H54" s="30">
        <f t="shared" si="32"/>
        <v>158</v>
      </c>
      <c r="I54" s="30">
        <f t="shared" si="32"/>
        <v>68</v>
      </c>
      <c r="J54" s="30">
        <f t="shared" si="32"/>
        <v>7</v>
      </c>
      <c r="K54" s="30">
        <f t="shared" si="32"/>
        <v>6</v>
      </c>
      <c r="L54" s="30">
        <f t="shared" si="32"/>
        <v>0</v>
      </c>
      <c r="M54" s="30">
        <f t="shared" si="32"/>
        <v>11</v>
      </c>
      <c r="N54" s="30">
        <f t="shared" si="32"/>
        <v>23</v>
      </c>
      <c r="O54" s="30">
        <f t="shared" si="32"/>
        <v>0</v>
      </c>
      <c r="P54" s="30">
        <f t="shared" si="32"/>
        <v>10</v>
      </c>
      <c r="Q54" s="30">
        <f t="shared" si="32"/>
        <v>2</v>
      </c>
      <c r="R54" s="31">
        <f t="shared" si="1"/>
        <v>2493</v>
      </c>
      <c r="S54" s="11"/>
      <c r="T54" s="11"/>
      <c r="U54" s="83"/>
      <c r="V54" s="60" t="s">
        <v>18</v>
      </c>
      <c r="W54" s="55">
        <f t="shared" ref="W54" si="33">SUM(W44:W53)</f>
        <v>0</v>
      </c>
      <c r="X54" s="25">
        <f t="shared" ref="X54" si="34">SUM(X44:X53)</f>
        <v>2</v>
      </c>
      <c r="Y54" s="25">
        <f t="shared" ref="Y54" si="35">SUM(Y44:Y53)</f>
        <v>12</v>
      </c>
      <c r="Z54" s="25">
        <f t="shared" ref="Z54" si="36">SUM(Z44:Z53)</f>
        <v>0</v>
      </c>
      <c r="AA54" s="25">
        <f t="shared" ref="AA54" si="37">SUM(AA44:AA53)</f>
        <v>1</v>
      </c>
      <c r="AB54" s="25">
        <f t="shared" ref="AB54" si="38">SUM(AB44:AB53)</f>
        <v>4</v>
      </c>
      <c r="AC54" s="25">
        <f t="shared" ref="AC54" si="39">SUM(AC44:AC53)</f>
        <v>185</v>
      </c>
      <c r="AD54" s="25">
        <f t="shared" ref="AD54" si="40">SUM(AD44:AD53)</f>
        <v>46</v>
      </c>
      <c r="AE54" s="40">
        <f t="shared" si="2"/>
        <v>250</v>
      </c>
      <c r="AF54" s="26">
        <f t="shared" si="0"/>
        <v>2743</v>
      </c>
    </row>
    <row r="55" spans="2:32" ht="13.5" customHeight="1" x14ac:dyDescent="0.15">
      <c r="B55" s="81" t="s">
        <v>54</v>
      </c>
      <c r="C55" s="12" t="s">
        <v>55</v>
      </c>
      <c r="D55" s="13">
        <v>1287</v>
      </c>
      <c r="E55" s="14">
        <v>1626</v>
      </c>
      <c r="F55" s="14">
        <v>110</v>
      </c>
      <c r="G55" s="14">
        <v>1400</v>
      </c>
      <c r="H55" s="14">
        <v>307</v>
      </c>
      <c r="I55" s="14">
        <v>169</v>
      </c>
      <c r="J55" s="14">
        <v>23</v>
      </c>
      <c r="K55" s="14">
        <v>14</v>
      </c>
      <c r="L55" s="14">
        <v>1</v>
      </c>
      <c r="M55" s="14">
        <v>41</v>
      </c>
      <c r="N55" s="14">
        <v>38</v>
      </c>
      <c r="O55" s="14">
        <v>5</v>
      </c>
      <c r="P55" s="14">
        <v>39</v>
      </c>
      <c r="Q55" s="14">
        <v>2</v>
      </c>
      <c r="R55" s="15">
        <f t="shared" si="1"/>
        <v>5062</v>
      </c>
      <c r="S55" s="11"/>
      <c r="T55" s="11"/>
      <c r="U55" s="81" t="s">
        <v>54</v>
      </c>
      <c r="V55" s="58" t="s">
        <v>55</v>
      </c>
      <c r="W55" s="53">
        <v>1</v>
      </c>
      <c r="X55" s="14">
        <v>3</v>
      </c>
      <c r="Y55" s="14">
        <v>29</v>
      </c>
      <c r="Z55" s="14">
        <v>0</v>
      </c>
      <c r="AA55" s="14">
        <v>14</v>
      </c>
      <c r="AB55" s="14">
        <v>15</v>
      </c>
      <c r="AC55" s="14">
        <v>429</v>
      </c>
      <c r="AD55" s="14">
        <v>134</v>
      </c>
      <c r="AE55" s="14">
        <f t="shared" si="2"/>
        <v>625</v>
      </c>
      <c r="AF55" s="15">
        <f t="shared" si="0"/>
        <v>5687</v>
      </c>
    </row>
    <row r="56" spans="2:32" x14ac:dyDescent="0.15">
      <c r="B56" s="82"/>
      <c r="C56" s="19" t="s">
        <v>56</v>
      </c>
      <c r="D56" s="20">
        <v>500</v>
      </c>
      <c r="E56" s="21">
        <v>448</v>
      </c>
      <c r="F56" s="21">
        <v>21</v>
      </c>
      <c r="G56" s="21">
        <v>644</v>
      </c>
      <c r="H56" s="21">
        <v>23</v>
      </c>
      <c r="I56" s="21">
        <v>16</v>
      </c>
      <c r="J56" s="21">
        <v>0</v>
      </c>
      <c r="K56" s="21">
        <v>3</v>
      </c>
      <c r="L56" s="21">
        <v>0</v>
      </c>
      <c r="M56" s="21">
        <v>4</v>
      </c>
      <c r="N56" s="21">
        <v>1</v>
      </c>
      <c r="O56" s="21">
        <v>1</v>
      </c>
      <c r="P56" s="21">
        <v>2</v>
      </c>
      <c r="Q56" s="21">
        <v>0</v>
      </c>
      <c r="R56" s="22">
        <f t="shared" si="1"/>
        <v>1663</v>
      </c>
      <c r="S56" s="11"/>
      <c r="T56" s="11"/>
      <c r="U56" s="82"/>
      <c r="V56" s="59" t="s">
        <v>56</v>
      </c>
      <c r="W56" s="54">
        <v>0</v>
      </c>
      <c r="X56" s="21">
        <v>0</v>
      </c>
      <c r="Y56" s="21">
        <v>5</v>
      </c>
      <c r="Z56" s="21">
        <v>0</v>
      </c>
      <c r="AA56" s="21">
        <v>1</v>
      </c>
      <c r="AB56" s="21">
        <v>1</v>
      </c>
      <c r="AC56" s="21">
        <v>49</v>
      </c>
      <c r="AD56" s="21">
        <v>21</v>
      </c>
      <c r="AE56" s="17">
        <f t="shared" si="2"/>
        <v>77</v>
      </c>
      <c r="AF56" s="22">
        <f t="shared" si="0"/>
        <v>1740</v>
      </c>
    </row>
    <row r="57" spans="2:32" x14ac:dyDescent="0.15">
      <c r="B57" s="82"/>
      <c r="C57" s="19" t="s">
        <v>57</v>
      </c>
      <c r="D57" s="20">
        <v>118</v>
      </c>
      <c r="E57" s="21">
        <v>353</v>
      </c>
      <c r="F57" s="21">
        <v>2</v>
      </c>
      <c r="G57" s="21">
        <v>160</v>
      </c>
      <c r="H57" s="21">
        <v>63</v>
      </c>
      <c r="I57" s="21">
        <v>6</v>
      </c>
      <c r="J57" s="21">
        <v>0</v>
      </c>
      <c r="K57" s="21">
        <v>1</v>
      </c>
      <c r="L57" s="21">
        <v>0</v>
      </c>
      <c r="M57" s="21">
        <v>1</v>
      </c>
      <c r="N57" s="21">
        <v>2</v>
      </c>
      <c r="O57" s="21">
        <v>1</v>
      </c>
      <c r="P57" s="21">
        <v>4</v>
      </c>
      <c r="Q57" s="21">
        <v>0</v>
      </c>
      <c r="R57" s="22">
        <f t="shared" si="1"/>
        <v>711</v>
      </c>
      <c r="S57" s="11"/>
      <c r="T57" s="11"/>
      <c r="U57" s="82"/>
      <c r="V57" s="59" t="s">
        <v>57</v>
      </c>
      <c r="W57" s="54">
        <v>0</v>
      </c>
      <c r="X57" s="21">
        <v>0</v>
      </c>
      <c r="Y57" s="21">
        <v>1</v>
      </c>
      <c r="Z57" s="21">
        <v>0</v>
      </c>
      <c r="AA57" s="21">
        <v>3</v>
      </c>
      <c r="AB57" s="21">
        <v>0</v>
      </c>
      <c r="AC57" s="21">
        <v>52</v>
      </c>
      <c r="AD57" s="21">
        <v>15</v>
      </c>
      <c r="AE57" s="17">
        <f t="shared" si="2"/>
        <v>71</v>
      </c>
      <c r="AF57" s="22">
        <f t="shared" si="0"/>
        <v>782</v>
      </c>
    </row>
    <row r="58" spans="2:32" x14ac:dyDescent="0.15">
      <c r="B58" s="82"/>
      <c r="C58" s="19" t="s">
        <v>58</v>
      </c>
      <c r="D58" s="20">
        <v>850</v>
      </c>
      <c r="E58" s="21">
        <v>1008</v>
      </c>
      <c r="F58" s="21">
        <v>42</v>
      </c>
      <c r="G58" s="21">
        <v>926</v>
      </c>
      <c r="H58" s="21">
        <v>174</v>
      </c>
      <c r="I58" s="21">
        <v>137</v>
      </c>
      <c r="J58" s="21">
        <v>16</v>
      </c>
      <c r="K58" s="21">
        <v>11</v>
      </c>
      <c r="L58" s="21">
        <v>2</v>
      </c>
      <c r="M58" s="21">
        <v>13</v>
      </c>
      <c r="N58" s="21">
        <v>15</v>
      </c>
      <c r="O58" s="21">
        <v>5</v>
      </c>
      <c r="P58" s="21">
        <v>37</v>
      </c>
      <c r="Q58" s="21">
        <v>0</v>
      </c>
      <c r="R58" s="22">
        <f t="shared" si="1"/>
        <v>3236</v>
      </c>
      <c r="S58" s="11"/>
      <c r="T58" s="11"/>
      <c r="U58" s="82"/>
      <c r="V58" s="59" t="s">
        <v>58</v>
      </c>
      <c r="W58" s="54">
        <v>0</v>
      </c>
      <c r="X58" s="21">
        <v>1</v>
      </c>
      <c r="Y58" s="21">
        <v>26</v>
      </c>
      <c r="Z58" s="21">
        <v>0</v>
      </c>
      <c r="AA58" s="21">
        <v>9</v>
      </c>
      <c r="AB58" s="21">
        <v>6</v>
      </c>
      <c r="AC58" s="21">
        <v>404</v>
      </c>
      <c r="AD58" s="21">
        <v>52</v>
      </c>
      <c r="AE58" s="17">
        <f t="shared" si="2"/>
        <v>498</v>
      </c>
      <c r="AF58" s="22">
        <f t="shared" si="0"/>
        <v>3734</v>
      </c>
    </row>
    <row r="59" spans="2:32" x14ac:dyDescent="0.15">
      <c r="B59" s="82"/>
      <c r="C59" s="19" t="s">
        <v>17</v>
      </c>
      <c r="D59" s="20">
        <v>865</v>
      </c>
      <c r="E59" s="21">
        <v>943</v>
      </c>
      <c r="F59" s="21">
        <v>61</v>
      </c>
      <c r="G59" s="21">
        <v>995</v>
      </c>
      <c r="H59" s="21">
        <v>159</v>
      </c>
      <c r="I59" s="21">
        <v>152</v>
      </c>
      <c r="J59" s="21">
        <v>29</v>
      </c>
      <c r="K59" s="21">
        <v>13</v>
      </c>
      <c r="L59" s="21">
        <v>3</v>
      </c>
      <c r="M59" s="21">
        <v>18</v>
      </c>
      <c r="N59" s="21">
        <v>26</v>
      </c>
      <c r="O59" s="21">
        <v>0</v>
      </c>
      <c r="P59" s="21">
        <v>25</v>
      </c>
      <c r="Q59" s="21">
        <v>2</v>
      </c>
      <c r="R59" s="22">
        <f t="shared" si="1"/>
        <v>3291</v>
      </c>
      <c r="S59" s="11"/>
      <c r="T59" s="11"/>
      <c r="U59" s="82"/>
      <c r="V59" s="59" t="s">
        <v>17</v>
      </c>
      <c r="W59" s="54">
        <v>1</v>
      </c>
      <c r="X59" s="21">
        <v>1</v>
      </c>
      <c r="Y59" s="21">
        <v>25</v>
      </c>
      <c r="Z59" s="21">
        <v>0</v>
      </c>
      <c r="AA59" s="21">
        <v>10</v>
      </c>
      <c r="AB59" s="21">
        <v>8</v>
      </c>
      <c r="AC59" s="21">
        <v>262</v>
      </c>
      <c r="AD59" s="21">
        <v>61</v>
      </c>
      <c r="AE59" s="17">
        <f t="shared" si="2"/>
        <v>368</v>
      </c>
      <c r="AF59" s="22">
        <f t="shared" si="0"/>
        <v>3659</v>
      </c>
    </row>
    <row r="60" spans="2:32" ht="14.25" thickBot="1" x14ac:dyDescent="0.2">
      <c r="B60" s="83"/>
      <c r="C60" s="23" t="s">
        <v>18</v>
      </c>
      <c r="D60" s="24">
        <f>SUM(D55:D59)</f>
        <v>3620</v>
      </c>
      <c r="E60" s="25">
        <f>SUM(E55:E59)</f>
        <v>4378</v>
      </c>
      <c r="F60" s="25">
        <f t="shared" ref="F60:Q60" si="41">SUM(F55:F59)</f>
        <v>236</v>
      </c>
      <c r="G60" s="25">
        <f t="shared" si="41"/>
        <v>4125</v>
      </c>
      <c r="H60" s="25">
        <f t="shared" si="41"/>
        <v>726</v>
      </c>
      <c r="I60" s="25">
        <f t="shared" si="41"/>
        <v>480</v>
      </c>
      <c r="J60" s="25">
        <f t="shared" si="41"/>
        <v>68</v>
      </c>
      <c r="K60" s="25">
        <f t="shared" si="41"/>
        <v>42</v>
      </c>
      <c r="L60" s="25">
        <f t="shared" si="41"/>
        <v>6</v>
      </c>
      <c r="M60" s="25">
        <f t="shared" si="41"/>
        <v>77</v>
      </c>
      <c r="N60" s="25">
        <f t="shared" si="41"/>
        <v>82</v>
      </c>
      <c r="O60" s="25">
        <f t="shared" si="41"/>
        <v>12</v>
      </c>
      <c r="P60" s="25">
        <f t="shared" si="41"/>
        <v>107</v>
      </c>
      <c r="Q60" s="25">
        <f t="shared" si="41"/>
        <v>4</v>
      </c>
      <c r="R60" s="26">
        <f t="shared" si="1"/>
        <v>13963</v>
      </c>
      <c r="S60" s="11"/>
      <c r="T60" s="11"/>
      <c r="U60" s="83"/>
      <c r="V60" s="60" t="s">
        <v>18</v>
      </c>
      <c r="W60" s="55">
        <f t="shared" ref="W60" si="42">SUM(W55:W59)</f>
        <v>2</v>
      </c>
      <c r="X60" s="25">
        <f t="shared" ref="X60" si="43">SUM(X55:X59)</f>
        <v>5</v>
      </c>
      <c r="Y60" s="25">
        <f t="shared" ref="Y60" si="44">SUM(Y55:Y59)</f>
        <v>86</v>
      </c>
      <c r="Z60" s="25">
        <f t="shared" ref="Z60" si="45">SUM(Z55:Z59)</f>
        <v>0</v>
      </c>
      <c r="AA60" s="25">
        <f t="shared" ref="AA60" si="46">SUM(AA55:AA59)</f>
        <v>37</v>
      </c>
      <c r="AB60" s="25">
        <f t="shared" ref="AB60" si="47">SUM(AB55:AB59)</f>
        <v>30</v>
      </c>
      <c r="AC60" s="25">
        <f t="shared" ref="AC60" si="48">SUM(AC55:AC59)</f>
        <v>1196</v>
      </c>
      <c r="AD60" s="25">
        <f t="shared" ref="AD60" si="49">SUM(AD55:AD59)</f>
        <v>283</v>
      </c>
      <c r="AE60" s="40">
        <f t="shared" si="2"/>
        <v>1639</v>
      </c>
      <c r="AF60" s="26">
        <f t="shared" si="0"/>
        <v>15602</v>
      </c>
    </row>
    <row r="61" spans="2:32" ht="14.25" thickBot="1" x14ac:dyDescent="0.2">
      <c r="B61" s="98" t="s">
        <v>59</v>
      </c>
      <c r="C61" s="99"/>
      <c r="D61" s="40">
        <f>D4+D9+D17+D32+D43+D54+D60</f>
        <v>85258</v>
      </c>
      <c r="E61" s="40">
        <f t="shared" ref="E61:R61" si="50">E4+E9+E17+E32+E43+E54+E60</f>
        <v>69528</v>
      </c>
      <c r="F61" s="40">
        <f t="shared" si="50"/>
        <v>6184</v>
      </c>
      <c r="G61" s="40">
        <f t="shared" si="50"/>
        <v>68551</v>
      </c>
      <c r="H61" s="40">
        <f t="shared" si="50"/>
        <v>14110</v>
      </c>
      <c r="I61" s="40">
        <f t="shared" si="50"/>
        <v>4487</v>
      </c>
      <c r="J61" s="40">
        <f t="shared" si="50"/>
        <v>764</v>
      </c>
      <c r="K61" s="40">
        <f t="shared" si="50"/>
        <v>328</v>
      </c>
      <c r="L61" s="40">
        <f t="shared" si="50"/>
        <v>65</v>
      </c>
      <c r="M61" s="40">
        <f t="shared" si="50"/>
        <v>1061</v>
      </c>
      <c r="N61" s="40">
        <f t="shared" si="50"/>
        <v>688</v>
      </c>
      <c r="O61" s="40">
        <f t="shared" si="50"/>
        <v>57</v>
      </c>
      <c r="P61" s="40">
        <f t="shared" si="50"/>
        <v>1038</v>
      </c>
      <c r="Q61" s="40">
        <f t="shared" si="50"/>
        <v>32</v>
      </c>
      <c r="R61" s="41">
        <f t="shared" si="50"/>
        <v>252151</v>
      </c>
      <c r="S61" s="11"/>
      <c r="T61" s="11"/>
      <c r="U61" s="98" t="s">
        <v>59</v>
      </c>
      <c r="V61" s="113"/>
      <c r="W61" s="40">
        <f t="shared" ref="W61" si="51">W4+W9+W17+W32+W43+W54+W60</f>
        <v>12</v>
      </c>
      <c r="X61" s="40">
        <f t="shared" ref="X61" si="52">X4+X9+X17+X32+X43+X54+X60</f>
        <v>26</v>
      </c>
      <c r="Y61" s="40">
        <f t="shared" ref="Y61" si="53">Y4+Y9+Y17+Y32+Y43+Y54+Y60</f>
        <v>1394</v>
      </c>
      <c r="Z61" s="40">
        <f t="shared" ref="Z61" si="54">Z4+Z9+Z17+Z32+Z43+Z54+Z60</f>
        <v>3</v>
      </c>
      <c r="AA61" s="40">
        <f t="shared" ref="AA61" si="55">AA4+AA9+AA17+AA32+AA43+AA54+AA60</f>
        <v>300</v>
      </c>
      <c r="AB61" s="40">
        <f t="shared" ref="AB61" si="56">AB4+AB9+AB17+AB32+AB43+AB54+AB60</f>
        <v>218</v>
      </c>
      <c r="AC61" s="40">
        <f t="shared" ref="AC61" si="57">AC4+AC9+AC17+AC32+AC43+AC54+AC60</f>
        <v>15878</v>
      </c>
      <c r="AD61" s="40">
        <f t="shared" ref="AD61" si="58">AD4+AD9+AD17+AD32+AD43+AD54+AD60</f>
        <v>3755</v>
      </c>
      <c r="AE61" s="40">
        <f t="shared" ref="AE61" si="59">AE4+AE9+AE17+AE32+AE43+AE54+AE60</f>
        <v>21586</v>
      </c>
      <c r="AF61" s="41">
        <f t="shared" si="0"/>
        <v>273737</v>
      </c>
    </row>
  </sheetData>
  <mergeCells count="21">
    <mergeCell ref="B18:B32"/>
    <mergeCell ref="U18:U32"/>
    <mergeCell ref="B61:C61"/>
    <mergeCell ref="U61:V61"/>
    <mergeCell ref="B33:B43"/>
    <mergeCell ref="U33:U43"/>
    <mergeCell ref="B44:B54"/>
    <mergeCell ref="U44:U54"/>
    <mergeCell ref="B55:B60"/>
    <mergeCell ref="U55:U60"/>
    <mergeCell ref="W2:AE2"/>
    <mergeCell ref="AF2:AF3"/>
    <mergeCell ref="B5:B9"/>
    <mergeCell ref="U5:U9"/>
    <mergeCell ref="B10:B17"/>
    <mergeCell ref="U10:U17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view="pageBreakPreview" topLeftCell="I1" zoomScale="75" zoomScaleNormal="100" zoomScaleSheetLayoutView="75" workbookViewId="0"/>
  </sheetViews>
  <sheetFormatPr defaultRowHeight="13.5" x14ac:dyDescent="0.15"/>
  <cols>
    <col min="1" max="1" width="2.125" customWidth="1"/>
    <col min="2" max="2" width="5.5" customWidth="1"/>
    <col min="3" max="3" width="22.625" bestFit="1" customWidth="1"/>
    <col min="19" max="20" width="1" customWidth="1"/>
    <col min="21" max="21" width="4.75" customWidth="1"/>
    <col min="22" max="22" width="22.625" bestFit="1" customWidth="1"/>
    <col min="23" max="23" width="9.625" customWidth="1"/>
    <col min="24" max="24" width="10.125" customWidth="1"/>
    <col min="25" max="28" width="9.625" customWidth="1"/>
    <col min="29" max="29" width="11.875" customWidth="1"/>
    <col min="30" max="30" width="11.75" customWidth="1"/>
    <col min="31" max="32" width="9.625" customWidth="1"/>
  </cols>
  <sheetData>
    <row r="1" spans="2:32" ht="14.25" thickBot="1" x14ac:dyDescent="0.2">
      <c r="B1" t="s">
        <v>101</v>
      </c>
    </row>
    <row r="2" spans="2:32" s="32" customFormat="1" ht="13.5" customHeight="1" x14ac:dyDescent="0.15">
      <c r="B2" s="89" t="s">
        <v>0</v>
      </c>
      <c r="C2" s="96"/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s="32" customFormat="1" ht="27.75" thickBot="1" x14ac:dyDescent="0.2">
      <c r="B3" s="91"/>
      <c r="C3" s="97"/>
      <c r="D3" s="6" t="s">
        <v>4</v>
      </c>
      <c r="E3" s="3" t="s">
        <v>5</v>
      </c>
      <c r="F3" s="3" t="s">
        <v>6</v>
      </c>
      <c r="G3" s="3" t="s">
        <v>60</v>
      </c>
      <c r="H3" s="3" t="s">
        <v>61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62</v>
      </c>
      <c r="P3" s="3" t="s">
        <v>63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64</v>
      </c>
      <c r="Y3" s="3" t="s">
        <v>21</v>
      </c>
      <c r="Z3" s="3" t="s">
        <v>22</v>
      </c>
      <c r="AA3" s="3" t="s">
        <v>65</v>
      </c>
      <c r="AB3" s="3" t="s">
        <v>24</v>
      </c>
      <c r="AC3" s="7" t="s">
        <v>66</v>
      </c>
      <c r="AD3" s="3" t="s">
        <v>67</v>
      </c>
      <c r="AE3" s="3" t="s">
        <v>18</v>
      </c>
      <c r="AF3" s="77"/>
    </row>
    <row r="4" spans="2:32" s="32" customFormat="1" ht="14.25" thickBot="1" x14ac:dyDescent="0.2">
      <c r="B4" s="87" t="s">
        <v>68</v>
      </c>
      <c r="C4" s="88"/>
      <c r="D4" s="8">
        <v>262</v>
      </c>
      <c r="E4" s="9">
        <v>181</v>
      </c>
      <c r="F4" s="9">
        <v>17</v>
      </c>
      <c r="G4" s="9">
        <v>299</v>
      </c>
      <c r="H4" s="9">
        <v>29</v>
      </c>
      <c r="I4" s="9">
        <v>53</v>
      </c>
      <c r="J4" s="9">
        <v>22</v>
      </c>
      <c r="K4" s="9">
        <v>6</v>
      </c>
      <c r="L4" s="9">
        <v>1</v>
      </c>
      <c r="M4" s="9">
        <v>11</v>
      </c>
      <c r="N4" s="9">
        <v>4</v>
      </c>
      <c r="O4" s="9">
        <v>2</v>
      </c>
      <c r="P4" s="9">
        <v>20</v>
      </c>
      <c r="Q4" s="9">
        <v>1</v>
      </c>
      <c r="R4" s="10">
        <f>SUM(D4:Q4)</f>
        <v>908</v>
      </c>
      <c r="S4" s="11"/>
      <c r="T4" s="11"/>
      <c r="U4" s="87" t="s">
        <v>68</v>
      </c>
      <c r="V4" s="114"/>
      <c r="W4" s="8">
        <v>0</v>
      </c>
      <c r="X4" s="9">
        <v>1</v>
      </c>
      <c r="Y4" s="9">
        <v>8</v>
      </c>
      <c r="Z4" s="9">
        <v>2</v>
      </c>
      <c r="AA4" s="9">
        <v>6</v>
      </c>
      <c r="AB4" s="9">
        <v>7</v>
      </c>
      <c r="AC4" s="9">
        <v>73</v>
      </c>
      <c r="AD4" s="9">
        <v>21</v>
      </c>
      <c r="AE4" s="9">
        <f>SUM(W4:AD4)</f>
        <v>118</v>
      </c>
      <c r="AF4" s="41">
        <f>R4+AE4</f>
        <v>1026</v>
      </c>
    </row>
    <row r="5" spans="2:32" s="32" customFormat="1" ht="14.25" thickBot="1" x14ac:dyDescent="0.2">
      <c r="B5" s="87" t="s">
        <v>69</v>
      </c>
      <c r="C5" s="88"/>
      <c r="D5" s="8">
        <v>343</v>
      </c>
      <c r="E5" s="9">
        <v>368</v>
      </c>
      <c r="F5" s="9">
        <v>24</v>
      </c>
      <c r="G5" s="9">
        <v>255</v>
      </c>
      <c r="H5" s="9">
        <v>66</v>
      </c>
      <c r="I5" s="9">
        <v>18</v>
      </c>
      <c r="J5" s="9">
        <v>5</v>
      </c>
      <c r="K5" s="9">
        <v>1</v>
      </c>
      <c r="L5" s="9">
        <v>0</v>
      </c>
      <c r="M5" s="9">
        <v>4</v>
      </c>
      <c r="N5" s="9">
        <v>1</v>
      </c>
      <c r="O5" s="9">
        <v>0</v>
      </c>
      <c r="P5" s="9">
        <v>2</v>
      </c>
      <c r="Q5" s="9">
        <v>0</v>
      </c>
      <c r="R5" s="10">
        <f>SUM(D5:Q5)</f>
        <v>1087</v>
      </c>
      <c r="S5" s="11"/>
      <c r="T5" s="11"/>
      <c r="U5" s="87" t="s">
        <v>69</v>
      </c>
      <c r="V5" s="114"/>
      <c r="W5" s="8">
        <v>0</v>
      </c>
      <c r="X5" s="9">
        <v>0</v>
      </c>
      <c r="Y5" s="9">
        <v>1</v>
      </c>
      <c r="Z5" s="9">
        <v>0</v>
      </c>
      <c r="AA5" s="9">
        <v>0</v>
      </c>
      <c r="AB5" s="9">
        <v>0</v>
      </c>
      <c r="AC5" s="9">
        <v>91</v>
      </c>
      <c r="AD5" s="9">
        <v>23</v>
      </c>
      <c r="AE5" s="9">
        <f>SUM(W5:AD5)</f>
        <v>115</v>
      </c>
      <c r="AF5" s="10">
        <f t="shared" ref="AF5:AF41" si="0">R5+AE5</f>
        <v>1202</v>
      </c>
    </row>
    <row r="6" spans="2:32" s="32" customFormat="1" ht="14.25" thickBot="1" x14ac:dyDescent="0.2">
      <c r="B6" s="87" t="s">
        <v>70</v>
      </c>
      <c r="C6" s="88"/>
      <c r="D6" s="8">
        <v>3032</v>
      </c>
      <c r="E6" s="9">
        <v>3532</v>
      </c>
      <c r="F6" s="9">
        <v>115</v>
      </c>
      <c r="G6" s="9">
        <v>3746</v>
      </c>
      <c r="H6" s="9">
        <v>498</v>
      </c>
      <c r="I6" s="9">
        <v>481</v>
      </c>
      <c r="J6" s="9">
        <v>82</v>
      </c>
      <c r="K6" s="9">
        <v>44</v>
      </c>
      <c r="L6" s="9">
        <v>4</v>
      </c>
      <c r="M6" s="9">
        <v>78</v>
      </c>
      <c r="N6" s="9">
        <v>99</v>
      </c>
      <c r="O6" s="9">
        <v>8</v>
      </c>
      <c r="P6" s="9">
        <v>43</v>
      </c>
      <c r="Q6" s="9">
        <v>4</v>
      </c>
      <c r="R6" s="10">
        <f>SUM(D6:Q6)</f>
        <v>11766</v>
      </c>
      <c r="S6" s="11"/>
      <c r="T6" s="11"/>
      <c r="U6" s="87" t="s">
        <v>70</v>
      </c>
      <c r="V6" s="114"/>
      <c r="W6" s="8">
        <v>2</v>
      </c>
      <c r="X6" s="9">
        <v>2</v>
      </c>
      <c r="Y6" s="9">
        <v>167</v>
      </c>
      <c r="Z6" s="9">
        <v>0</v>
      </c>
      <c r="AA6" s="9">
        <v>34</v>
      </c>
      <c r="AB6" s="9">
        <v>19</v>
      </c>
      <c r="AC6" s="9">
        <v>2052</v>
      </c>
      <c r="AD6" s="9">
        <v>258</v>
      </c>
      <c r="AE6" s="9">
        <f>SUM(W6:AD6)</f>
        <v>2534</v>
      </c>
      <c r="AF6" s="10">
        <f t="shared" si="0"/>
        <v>14300</v>
      </c>
    </row>
    <row r="7" spans="2:32" s="32" customFormat="1" ht="13.5" customHeight="1" x14ac:dyDescent="0.15">
      <c r="B7" s="85" t="s">
        <v>39</v>
      </c>
      <c r="C7" s="34" t="s">
        <v>71</v>
      </c>
      <c r="D7" s="16">
        <v>13056</v>
      </c>
      <c r="E7" s="17">
        <v>5719</v>
      </c>
      <c r="F7" s="17">
        <v>396</v>
      </c>
      <c r="G7" s="17">
        <v>8118</v>
      </c>
      <c r="H7" s="17">
        <v>1096</v>
      </c>
      <c r="I7" s="17">
        <v>453</v>
      </c>
      <c r="J7" s="17">
        <v>66</v>
      </c>
      <c r="K7" s="17">
        <v>18</v>
      </c>
      <c r="L7" s="17">
        <v>11</v>
      </c>
      <c r="M7" s="17">
        <v>103</v>
      </c>
      <c r="N7" s="17">
        <v>60</v>
      </c>
      <c r="O7" s="17">
        <v>14</v>
      </c>
      <c r="P7" s="17">
        <v>121</v>
      </c>
      <c r="Q7" s="17">
        <v>2</v>
      </c>
      <c r="R7" s="42">
        <f>SUM(D7:Q7)</f>
        <v>29233</v>
      </c>
      <c r="S7" s="11"/>
      <c r="T7" s="11"/>
      <c r="U7" s="84" t="s">
        <v>39</v>
      </c>
      <c r="V7" s="35" t="s">
        <v>71</v>
      </c>
      <c r="W7" s="16">
        <v>0</v>
      </c>
      <c r="X7" s="17">
        <v>1</v>
      </c>
      <c r="Y7" s="17">
        <v>175</v>
      </c>
      <c r="Z7" s="17">
        <v>0</v>
      </c>
      <c r="AA7" s="17">
        <v>35</v>
      </c>
      <c r="AB7" s="17">
        <v>14</v>
      </c>
      <c r="AC7" s="17">
        <v>1600</v>
      </c>
      <c r="AD7" s="17">
        <v>390</v>
      </c>
      <c r="AE7" s="17">
        <f>SUM(W7:AD7)</f>
        <v>2215</v>
      </c>
      <c r="AF7" s="18">
        <f t="shared" si="0"/>
        <v>31448</v>
      </c>
    </row>
    <row r="8" spans="2:32" s="32" customFormat="1" x14ac:dyDescent="0.15">
      <c r="B8" s="85"/>
      <c r="C8" s="28" t="s">
        <v>72</v>
      </c>
      <c r="D8" s="20">
        <v>2411</v>
      </c>
      <c r="E8" s="21">
        <v>3108</v>
      </c>
      <c r="F8" s="21">
        <v>200</v>
      </c>
      <c r="G8" s="21">
        <v>6004</v>
      </c>
      <c r="H8" s="21">
        <v>492</v>
      </c>
      <c r="I8" s="21">
        <v>565</v>
      </c>
      <c r="J8" s="21">
        <v>86</v>
      </c>
      <c r="K8" s="21">
        <v>79</v>
      </c>
      <c r="L8" s="21">
        <v>4</v>
      </c>
      <c r="M8" s="21">
        <v>89</v>
      </c>
      <c r="N8" s="21">
        <v>97</v>
      </c>
      <c r="O8" s="21">
        <v>3</v>
      </c>
      <c r="P8" s="21">
        <v>117</v>
      </c>
      <c r="Q8" s="21">
        <v>6</v>
      </c>
      <c r="R8" s="21">
        <f>SUM(D8:Q8)</f>
        <v>13261</v>
      </c>
      <c r="S8" s="11"/>
      <c r="T8" s="11"/>
      <c r="U8" s="85"/>
      <c r="V8" s="28" t="s">
        <v>72</v>
      </c>
      <c r="W8" s="20">
        <v>0</v>
      </c>
      <c r="X8" s="21">
        <v>2</v>
      </c>
      <c r="Y8" s="21">
        <v>254</v>
      </c>
      <c r="Z8" s="21">
        <v>0</v>
      </c>
      <c r="AA8" s="21">
        <v>52</v>
      </c>
      <c r="AB8" s="21">
        <v>59</v>
      </c>
      <c r="AC8" s="21">
        <v>1291</v>
      </c>
      <c r="AD8" s="21">
        <v>290</v>
      </c>
      <c r="AE8" s="21">
        <f t="shared" ref="AE8:AE41" si="1">SUM(W8:AD8)</f>
        <v>1948</v>
      </c>
      <c r="AF8" s="22">
        <f t="shared" si="0"/>
        <v>15209</v>
      </c>
    </row>
    <row r="9" spans="2:32" s="32" customFormat="1" x14ac:dyDescent="0.15">
      <c r="B9" s="85"/>
      <c r="C9" s="19" t="s">
        <v>73</v>
      </c>
      <c r="D9" s="20">
        <v>1995</v>
      </c>
      <c r="E9" s="21">
        <v>1148</v>
      </c>
      <c r="F9" s="21">
        <v>156</v>
      </c>
      <c r="G9" s="21">
        <v>2180</v>
      </c>
      <c r="H9" s="21">
        <v>230</v>
      </c>
      <c r="I9" s="21">
        <v>86</v>
      </c>
      <c r="J9" s="21">
        <v>11</v>
      </c>
      <c r="K9" s="21">
        <v>3</v>
      </c>
      <c r="L9" s="21">
        <v>0</v>
      </c>
      <c r="M9" s="21">
        <v>29</v>
      </c>
      <c r="N9" s="21">
        <v>15</v>
      </c>
      <c r="O9" s="21">
        <v>1</v>
      </c>
      <c r="P9" s="21">
        <v>25</v>
      </c>
      <c r="Q9" s="21">
        <v>1</v>
      </c>
      <c r="R9" s="21">
        <f t="shared" ref="R9:R42" si="2">SUM(D9:Q9)</f>
        <v>5880</v>
      </c>
      <c r="S9" s="11"/>
      <c r="T9" s="11"/>
      <c r="U9" s="85"/>
      <c r="V9" s="19" t="s">
        <v>73</v>
      </c>
      <c r="W9" s="20">
        <v>0</v>
      </c>
      <c r="X9" s="21">
        <v>0</v>
      </c>
      <c r="Y9" s="21">
        <v>62</v>
      </c>
      <c r="Z9" s="21">
        <v>0</v>
      </c>
      <c r="AA9" s="21">
        <v>10</v>
      </c>
      <c r="AB9" s="21">
        <v>4</v>
      </c>
      <c r="AC9" s="21">
        <v>339</v>
      </c>
      <c r="AD9" s="21">
        <v>62</v>
      </c>
      <c r="AE9" s="21">
        <f t="shared" si="1"/>
        <v>477</v>
      </c>
      <c r="AF9" s="22">
        <f t="shared" si="0"/>
        <v>6357</v>
      </c>
    </row>
    <row r="10" spans="2:32" s="32" customFormat="1" x14ac:dyDescent="0.15">
      <c r="B10" s="85"/>
      <c r="C10" s="19" t="s">
        <v>74</v>
      </c>
      <c r="D10" s="20">
        <v>5816</v>
      </c>
      <c r="E10" s="21">
        <v>2907</v>
      </c>
      <c r="F10" s="21">
        <v>286</v>
      </c>
      <c r="G10" s="21">
        <v>7289</v>
      </c>
      <c r="H10" s="21">
        <v>565</v>
      </c>
      <c r="I10" s="21">
        <v>563</v>
      </c>
      <c r="J10" s="21">
        <v>123</v>
      </c>
      <c r="K10" s="21">
        <v>45</v>
      </c>
      <c r="L10" s="21">
        <v>5</v>
      </c>
      <c r="M10" s="21">
        <v>103</v>
      </c>
      <c r="N10" s="21">
        <v>31</v>
      </c>
      <c r="O10" s="21">
        <v>7</v>
      </c>
      <c r="P10" s="21">
        <v>84</v>
      </c>
      <c r="Q10" s="21">
        <v>3</v>
      </c>
      <c r="R10" s="21">
        <f t="shared" si="2"/>
        <v>17827</v>
      </c>
      <c r="S10" s="11"/>
      <c r="T10" s="11"/>
      <c r="U10" s="85"/>
      <c r="V10" s="19" t="s">
        <v>74</v>
      </c>
      <c r="W10" s="20">
        <v>1</v>
      </c>
      <c r="X10" s="21">
        <v>4</v>
      </c>
      <c r="Y10" s="21">
        <v>155</v>
      </c>
      <c r="Z10" s="21">
        <v>0</v>
      </c>
      <c r="AA10" s="21">
        <v>26</v>
      </c>
      <c r="AB10" s="21">
        <v>23</v>
      </c>
      <c r="AC10" s="21">
        <v>2063</v>
      </c>
      <c r="AD10" s="21">
        <v>328</v>
      </c>
      <c r="AE10" s="21">
        <f t="shared" si="1"/>
        <v>2600</v>
      </c>
      <c r="AF10" s="22">
        <f t="shared" si="0"/>
        <v>20427</v>
      </c>
    </row>
    <row r="11" spans="2:32" s="32" customFormat="1" x14ac:dyDescent="0.15">
      <c r="B11" s="85"/>
      <c r="C11" s="19" t="s">
        <v>75</v>
      </c>
      <c r="D11" s="20">
        <v>1234</v>
      </c>
      <c r="E11" s="21">
        <v>1031</v>
      </c>
      <c r="F11" s="21">
        <v>126</v>
      </c>
      <c r="G11" s="21">
        <v>942</v>
      </c>
      <c r="H11" s="21">
        <v>226</v>
      </c>
      <c r="I11" s="21">
        <v>85</v>
      </c>
      <c r="J11" s="21">
        <v>17</v>
      </c>
      <c r="K11" s="21">
        <v>5</v>
      </c>
      <c r="L11" s="21">
        <v>0</v>
      </c>
      <c r="M11" s="21">
        <v>24</v>
      </c>
      <c r="N11" s="21">
        <v>7</v>
      </c>
      <c r="O11" s="21">
        <v>0</v>
      </c>
      <c r="P11" s="21">
        <v>29</v>
      </c>
      <c r="Q11" s="21">
        <v>0</v>
      </c>
      <c r="R11" s="21">
        <f t="shared" si="2"/>
        <v>3726</v>
      </c>
      <c r="S11" s="11"/>
      <c r="T11" s="11"/>
      <c r="U11" s="85"/>
      <c r="V11" s="19" t="s">
        <v>75</v>
      </c>
      <c r="W11" s="20">
        <v>1</v>
      </c>
      <c r="X11" s="21">
        <v>0</v>
      </c>
      <c r="Y11" s="21">
        <v>21</v>
      </c>
      <c r="Z11" s="21">
        <v>0</v>
      </c>
      <c r="AA11" s="21">
        <v>4</v>
      </c>
      <c r="AB11" s="21">
        <v>1</v>
      </c>
      <c r="AC11" s="21">
        <v>224</v>
      </c>
      <c r="AD11" s="21">
        <v>56</v>
      </c>
      <c r="AE11" s="21">
        <f t="shared" si="1"/>
        <v>307</v>
      </c>
      <c r="AF11" s="22">
        <f t="shared" si="0"/>
        <v>4033</v>
      </c>
    </row>
    <row r="12" spans="2:32" s="32" customFormat="1" x14ac:dyDescent="0.15">
      <c r="B12" s="85"/>
      <c r="C12" s="19" t="s">
        <v>76</v>
      </c>
      <c r="D12" s="20">
        <v>5751</v>
      </c>
      <c r="E12" s="21">
        <v>8651</v>
      </c>
      <c r="F12" s="21">
        <v>582</v>
      </c>
      <c r="G12" s="21">
        <v>4175</v>
      </c>
      <c r="H12" s="21">
        <v>2036</v>
      </c>
      <c r="I12" s="21">
        <v>268</v>
      </c>
      <c r="J12" s="21">
        <v>57</v>
      </c>
      <c r="K12" s="21">
        <v>35</v>
      </c>
      <c r="L12" s="21">
        <v>3</v>
      </c>
      <c r="M12" s="21">
        <v>80</v>
      </c>
      <c r="N12" s="21">
        <v>19</v>
      </c>
      <c r="O12" s="21">
        <v>12</v>
      </c>
      <c r="P12" s="21">
        <v>90</v>
      </c>
      <c r="Q12" s="21">
        <v>3</v>
      </c>
      <c r="R12" s="21">
        <f t="shared" si="2"/>
        <v>21762</v>
      </c>
      <c r="S12" s="11"/>
      <c r="T12" s="11"/>
      <c r="U12" s="85"/>
      <c r="V12" s="19" t="s">
        <v>76</v>
      </c>
      <c r="W12" s="20">
        <v>1</v>
      </c>
      <c r="X12" s="21">
        <v>1</v>
      </c>
      <c r="Y12" s="21">
        <v>132</v>
      </c>
      <c r="Z12" s="21">
        <v>0</v>
      </c>
      <c r="AA12" s="21">
        <v>24</v>
      </c>
      <c r="AB12" s="21">
        <v>12</v>
      </c>
      <c r="AC12" s="21">
        <v>1558</v>
      </c>
      <c r="AD12" s="21">
        <v>356</v>
      </c>
      <c r="AE12" s="21">
        <f t="shared" si="1"/>
        <v>2084</v>
      </c>
      <c r="AF12" s="22">
        <f t="shared" si="0"/>
        <v>23846</v>
      </c>
    </row>
    <row r="13" spans="2:32" s="32" customFormat="1" x14ac:dyDescent="0.15">
      <c r="B13" s="85"/>
      <c r="C13" s="19" t="s">
        <v>77</v>
      </c>
      <c r="D13" s="20">
        <v>15512</v>
      </c>
      <c r="E13" s="21">
        <v>14315</v>
      </c>
      <c r="F13" s="21">
        <v>1496</v>
      </c>
      <c r="G13" s="21">
        <v>8563</v>
      </c>
      <c r="H13" s="21">
        <v>3928</v>
      </c>
      <c r="I13" s="21">
        <v>573</v>
      </c>
      <c r="J13" s="21">
        <v>133</v>
      </c>
      <c r="K13" s="21">
        <v>25</v>
      </c>
      <c r="L13" s="21">
        <v>16</v>
      </c>
      <c r="M13" s="21">
        <v>253</v>
      </c>
      <c r="N13" s="21">
        <v>49</v>
      </c>
      <c r="O13" s="21">
        <v>4</v>
      </c>
      <c r="P13" s="21">
        <v>211</v>
      </c>
      <c r="Q13" s="21">
        <v>6</v>
      </c>
      <c r="R13" s="21">
        <f t="shared" si="2"/>
        <v>45084</v>
      </c>
      <c r="S13" s="11"/>
      <c r="T13" s="11"/>
      <c r="U13" s="85"/>
      <c r="V13" s="19" t="s">
        <v>77</v>
      </c>
      <c r="W13" s="20">
        <v>1</v>
      </c>
      <c r="X13" s="21">
        <v>1</v>
      </c>
      <c r="Y13" s="21">
        <v>169</v>
      </c>
      <c r="Z13" s="21">
        <v>0</v>
      </c>
      <c r="AA13" s="21">
        <v>19</v>
      </c>
      <c r="AB13" s="21">
        <v>21</v>
      </c>
      <c r="AC13" s="21">
        <v>2276</v>
      </c>
      <c r="AD13" s="21">
        <v>513</v>
      </c>
      <c r="AE13" s="21">
        <f t="shared" si="1"/>
        <v>3000</v>
      </c>
      <c r="AF13" s="22">
        <f t="shared" si="0"/>
        <v>48084</v>
      </c>
    </row>
    <row r="14" spans="2:32" s="32" customFormat="1" x14ac:dyDescent="0.15">
      <c r="B14" s="85"/>
      <c r="C14" s="19" t="s">
        <v>78</v>
      </c>
      <c r="D14" s="20">
        <v>779</v>
      </c>
      <c r="E14" s="21">
        <v>296</v>
      </c>
      <c r="F14" s="21">
        <v>68</v>
      </c>
      <c r="G14" s="21">
        <v>435</v>
      </c>
      <c r="H14" s="21">
        <v>65</v>
      </c>
      <c r="I14" s="21">
        <v>47</v>
      </c>
      <c r="J14" s="21">
        <v>11</v>
      </c>
      <c r="K14" s="21">
        <v>0</v>
      </c>
      <c r="L14" s="21">
        <v>1</v>
      </c>
      <c r="M14" s="21">
        <v>10</v>
      </c>
      <c r="N14" s="21">
        <v>13</v>
      </c>
      <c r="O14" s="21">
        <v>0</v>
      </c>
      <c r="P14" s="21">
        <v>4</v>
      </c>
      <c r="Q14" s="21">
        <v>0</v>
      </c>
      <c r="R14" s="21">
        <f t="shared" si="2"/>
        <v>1729</v>
      </c>
      <c r="S14" s="11"/>
      <c r="T14" s="11"/>
      <c r="U14" s="85"/>
      <c r="V14" s="19" t="s">
        <v>78</v>
      </c>
      <c r="W14" s="20">
        <v>0</v>
      </c>
      <c r="X14" s="21">
        <v>0</v>
      </c>
      <c r="Y14" s="21">
        <v>1</v>
      </c>
      <c r="Z14" s="21">
        <v>0</v>
      </c>
      <c r="AA14" s="21">
        <v>1</v>
      </c>
      <c r="AB14" s="21">
        <v>2</v>
      </c>
      <c r="AC14" s="21">
        <v>67</v>
      </c>
      <c r="AD14" s="21">
        <v>27</v>
      </c>
      <c r="AE14" s="21">
        <f t="shared" si="1"/>
        <v>98</v>
      </c>
      <c r="AF14" s="22">
        <f t="shared" si="0"/>
        <v>1827</v>
      </c>
    </row>
    <row r="15" spans="2:32" s="32" customFormat="1" x14ac:dyDescent="0.15">
      <c r="B15" s="85"/>
      <c r="C15" s="19" t="s">
        <v>79</v>
      </c>
      <c r="D15" s="20">
        <v>755</v>
      </c>
      <c r="E15" s="21">
        <v>814</v>
      </c>
      <c r="F15" s="21">
        <v>68</v>
      </c>
      <c r="G15" s="21">
        <v>1322</v>
      </c>
      <c r="H15" s="21">
        <v>116</v>
      </c>
      <c r="I15" s="21">
        <v>205</v>
      </c>
      <c r="J15" s="21">
        <v>52</v>
      </c>
      <c r="K15" s="21">
        <v>16</v>
      </c>
      <c r="L15" s="21">
        <v>4</v>
      </c>
      <c r="M15" s="21">
        <v>43</v>
      </c>
      <c r="N15" s="21">
        <v>23</v>
      </c>
      <c r="O15" s="21">
        <v>4</v>
      </c>
      <c r="P15" s="21">
        <v>19</v>
      </c>
      <c r="Q15" s="21">
        <v>2</v>
      </c>
      <c r="R15" s="21">
        <f t="shared" si="2"/>
        <v>3443</v>
      </c>
      <c r="S15" s="11"/>
      <c r="T15" s="11"/>
      <c r="U15" s="85"/>
      <c r="V15" s="19" t="s">
        <v>79</v>
      </c>
      <c r="W15" s="20">
        <v>0</v>
      </c>
      <c r="X15" s="21">
        <v>0</v>
      </c>
      <c r="Y15" s="21">
        <v>45</v>
      </c>
      <c r="Z15" s="21">
        <v>0</v>
      </c>
      <c r="AA15" s="21">
        <v>6</v>
      </c>
      <c r="AB15" s="21">
        <v>10</v>
      </c>
      <c r="AC15" s="21">
        <v>276</v>
      </c>
      <c r="AD15" s="21">
        <v>80</v>
      </c>
      <c r="AE15" s="21">
        <f t="shared" si="1"/>
        <v>417</v>
      </c>
      <c r="AF15" s="22">
        <f t="shared" si="0"/>
        <v>3860</v>
      </c>
    </row>
    <row r="16" spans="2:32" s="32" customFormat="1" x14ac:dyDescent="0.15">
      <c r="B16" s="85"/>
      <c r="C16" s="19" t="s">
        <v>80</v>
      </c>
      <c r="D16" s="20">
        <v>746</v>
      </c>
      <c r="E16" s="21">
        <v>1681</v>
      </c>
      <c r="F16" s="21">
        <v>86</v>
      </c>
      <c r="G16" s="21">
        <v>1696</v>
      </c>
      <c r="H16" s="21">
        <v>337</v>
      </c>
      <c r="I16" s="21">
        <v>104</v>
      </c>
      <c r="J16" s="21">
        <v>14</v>
      </c>
      <c r="K16" s="21">
        <v>13</v>
      </c>
      <c r="L16" s="21">
        <v>1</v>
      </c>
      <c r="M16" s="21">
        <v>21</v>
      </c>
      <c r="N16" s="21">
        <v>24</v>
      </c>
      <c r="O16" s="21">
        <v>1</v>
      </c>
      <c r="P16" s="21">
        <v>27</v>
      </c>
      <c r="Q16" s="21">
        <v>0</v>
      </c>
      <c r="R16" s="21">
        <f t="shared" si="2"/>
        <v>4751</v>
      </c>
      <c r="S16" s="11"/>
      <c r="T16" s="11"/>
      <c r="U16" s="85"/>
      <c r="V16" s="19" t="s">
        <v>80</v>
      </c>
      <c r="W16" s="20">
        <v>0</v>
      </c>
      <c r="X16" s="21">
        <v>2</v>
      </c>
      <c r="Y16" s="21">
        <v>45</v>
      </c>
      <c r="Z16" s="21">
        <v>0</v>
      </c>
      <c r="AA16" s="21">
        <v>9</v>
      </c>
      <c r="AB16" s="21">
        <v>3</v>
      </c>
      <c r="AC16" s="21">
        <v>579</v>
      </c>
      <c r="AD16" s="21">
        <v>120</v>
      </c>
      <c r="AE16" s="21">
        <f t="shared" si="1"/>
        <v>758</v>
      </c>
      <c r="AF16" s="22">
        <f t="shared" si="0"/>
        <v>5509</v>
      </c>
    </row>
    <row r="17" spans="2:32" s="32" customFormat="1" x14ac:dyDescent="0.15">
      <c r="B17" s="85"/>
      <c r="C17" s="19" t="s">
        <v>81</v>
      </c>
      <c r="D17" s="20">
        <v>58</v>
      </c>
      <c r="E17" s="21">
        <v>32</v>
      </c>
      <c r="F17" s="21">
        <v>7</v>
      </c>
      <c r="G17" s="21">
        <v>107</v>
      </c>
      <c r="H17" s="21">
        <v>7</v>
      </c>
      <c r="I17" s="21">
        <v>12</v>
      </c>
      <c r="J17" s="21">
        <v>2</v>
      </c>
      <c r="K17" s="21">
        <v>2</v>
      </c>
      <c r="L17" s="21">
        <v>0</v>
      </c>
      <c r="M17" s="21">
        <v>7</v>
      </c>
      <c r="N17" s="21">
        <v>2</v>
      </c>
      <c r="O17" s="21">
        <v>0</v>
      </c>
      <c r="P17" s="21">
        <v>4</v>
      </c>
      <c r="Q17" s="21">
        <v>0</v>
      </c>
      <c r="R17" s="21">
        <f t="shared" si="2"/>
        <v>240</v>
      </c>
      <c r="S17" s="11"/>
      <c r="T17" s="11"/>
      <c r="U17" s="85"/>
      <c r="V17" s="19" t="s">
        <v>81</v>
      </c>
      <c r="W17" s="20">
        <v>0</v>
      </c>
      <c r="X17" s="21">
        <v>0</v>
      </c>
      <c r="Y17" s="21">
        <v>4</v>
      </c>
      <c r="Z17" s="21">
        <v>0</v>
      </c>
      <c r="AA17" s="21">
        <v>0</v>
      </c>
      <c r="AB17" s="21">
        <v>2</v>
      </c>
      <c r="AC17" s="21">
        <v>20</v>
      </c>
      <c r="AD17" s="21">
        <v>3</v>
      </c>
      <c r="AE17" s="21">
        <f t="shared" si="1"/>
        <v>29</v>
      </c>
      <c r="AF17" s="22">
        <f t="shared" si="0"/>
        <v>269</v>
      </c>
    </row>
    <row r="18" spans="2:32" s="32" customFormat="1" x14ac:dyDescent="0.15">
      <c r="B18" s="85"/>
      <c r="C18" s="19" t="s">
        <v>17</v>
      </c>
      <c r="D18" s="20">
        <v>108</v>
      </c>
      <c r="E18" s="21">
        <v>45</v>
      </c>
      <c r="F18" s="21">
        <v>7</v>
      </c>
      <c r="G18" s="21">
        <v>65</v>
      </c>
      <c r="H18" s="21">
        <v>15</v>
      </c>
      <c r="I18" s="21">
        <v>8</v>
      </c>
      <c r="J18" s="21">
        <v>0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1</v>
      </c>
      <c r="Q18" s="21">
        <v>0</v>
      </c>
      <c r="R18" s="21">
        <f t="shared" si="2"/>
        <v>250</v>
      </c>
      <c r="S18" s="11"/>
      <c r="T18" s="11"/>
      <c r="U18" s="85"/>
      <c r="V18" s="19" t="s">
        <v>17</v>
      </c>
      <c r="W18" s="20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26</v>
      </c>
      <c r="AD18" s="21">
        <v>1</v>
      </c>
      <c r="AE18" s="21">
        <f t="shared" si="1"/>
        <v>27</v>
      </c>
      <c r="AF18" s="22">
        <f t="shared" si="0"/>
        <v>277</v>
      </c>
    </row>
    <row r="19" spans="2:32" s="32" customFormat="1" ht="14.25" thickBot="1" x14ac:dyDescent="0.2">
      <c r="B19" s="85"/>
      <c r="C19" s="23" t="s">
        <v>18</v>
      </c>
      <c r="D19" s="24">
        <f>SUM(D7:D18)</f>
        <v>48221</v>
      </c>
      <c r="E19" s="25">
        <f>SUM(E7:E18)</f>
        <v>39747</v>
      </c>
      <c r="F19" s="25">
        <f t="shared" ref="F19:Q19" si="3">SUM(F7:F18)</f>
        <v>3478</v>
      </c>
      <c r="G19" s="25">
        <f t="shared" si="3"/>
        <v>40896</v>
      </c>
      <c r="H19" s="25">
        <f t="shared" si="3"/>
        <v>9113</v>
      </c>
      <c r="I19" s="25">
        <f t="shared" si="3"/>
        <v>2969</v>
      </c>
      <c r="J19" s="25">
        <f t="shared" si="3"/>
        <v>572</v>
      </c>
      <c r="K19" s="25">
        <f t="shared" si="3"/>
        <v>241</v>
      </c>
      <c r="L19" s="25">
        <f t="shared" si="3"/>
        <v>45</v>
      </c>
      <c r="M19" s="25">
        <f t="shared" si="3"/>
        <v>763</v>
      </c>
      <c r="N19" s="25">
        <f t="shared" si="3"/>
        <v>340</v>
      </c>
      <c r="O19" s="25">
        <f t="shared" si="3"/>
        <v>46</v>
      </c>
      <c r="P19" s="25">
        <f t="shared" si="3"/>
        <v>732</v>
      </c>
      <c r="Q19" s="25">
        <f t="shared" si="3"/>
        <v>23</v>
      </c>
      <c r="R19" s="25">
        <f t="shared" si="2"/>
        <v>147186</v>
      </c>
      <c r="S19" s="11"/>
      <c r="T19" s="11"/>
      <c r="U19" s="86"/>
      <c r="V19" s="23" t="s">
        <v>18</v>
      </c>
      <c r="W19" s="24">
        <f t="shared" ref="W19" si="4">SUM(W7:W18)</f>
        <v>4</v>
      </c>
      <c r="X19" s="25">
        <f t="shared" ref="X19" si="5">SUM(X7:X18)</f>
        <v>11</v>
      </c>
      <c r="Y19" s="25">
        <f t="shared" ref="Y19" si="6">SUM(Y7:Y18)</f>
        <v>1063</v>
      </c>
      <c r="Z19" s="25">
        <f t="shared" ref="Z19" si="7">SUM(Z7:Z18)</f>
        <v>0</v>
      </c>
      <c r="AA19" s="25">
        <f t="shared" ref="AA19" si="8">SUM(AA7:AA18)</f>
        <v>186</v>
      </c>
      <c r="AB19" s="25">
        <f t="shared" ref="AB19" si="9">SUM(AB7:AB18)</f>
        <v>151</v>
      </c>
      <c r="AC19" s="25">
        <f t="shared" ref="AC19" si="10">SUM(AC7:AC18)</f>
        <v>10319</v>
      </c>
      <c r="AD19" s="25">
        <f t="shared" ref="AD19" si="11">SUM(AD7:AD18)</f>
        <v>2226</v>
      </c>
      <c r="AE19" s="25">
        <f t="shared" si="1"/>
        <v>13960</v>
      </c>
      <c r="AF19" s="26">
        <f t="shared" si="0"/>
        <v>161146</v>
      </c>
    </row>
    <row r="20" spans="2:32" s="32" customFormat="1" ht="13.5" customHeight="1" x14ac:dyDescent="0.15">
      <c r="B20" s="84" t="s">
        <v>43</v>
      </c>
      <c r="C20" s="12" t="s">
        <v>82</v>
      </c>
      <c r="D20" s="16">
        <v>2307</v>
      </c>
      <c r="E20" s="17">
        <v>1341</v>
      </c>
      <c r="F20" s="17">
        <v>187</v>
      </c>
      <c r="G20" s="17">
        <v>1330</v>
      </c>
      <c r="H20" s="17">
        <v>245</v>
      </c>
      <c r="I20" s="17">
        <v>59</v>
      </c>
      <c r="J20" s="17">
        <v>17</v>
      </c>
      <c r="K20" s="17">
        <v>4</v>
      </c>
      <c r="L20" s="17">
        <v>3</v>
      </c>
      <c r="M20" s="17">
        <v>19</v>
      </c>
      <c r="N20" s="17">
        <v>4</v>
      </c>
      <c r="O20" s="17">
        <v>1</v>
      </c>
      <c r="P20" s="17">
        <v>20</v>
      </c>
      <c r="Q20" s="17">
        <v>0</v>
      </c>
      <c r="R20" s="17">
        <f t="shared" si="2"/>
        <v>5537</v>
      </c>
      <c r="S20" s="11"/>
      <c r="T20" s="11"/>
      <c r="U20" s="84" t="s">
        <v>43</v>
      </c>
      <c r="V20" s="12" t="s">
        <v>82</v>
      </c>
      <c r="W20" s="16">
        <v>0</v>
      </c>
      <c r="X20" s="17">
        <v>0</v>
      </c>
      <c r="Y20" s="17">
        <v>19</v>
      </c>
      <c r="Z20" s="17">
        <v>0</v>
      </c>
      <c r="AA20" s="17">
        <v>4</v>
      </c>
      <c r="AB20" s="17">
        <v>16</v>
      </c>
      <c r="AC20" s="17">
        <v>259</v>
      </c>
      <c r="AD20" s="17">
        <v>88</v>
      </c>
      <c r="AE20" s="17">
        <f t="shared" si="1"/>
        <v>386</v>
      </c>
      <c r="AF20" s="18">
        <f t="shared" si="0"/>
        <v>5923</v>
      </c>
    </row>
    <row r="21" spans="2:32" s="32" customFormat="1" x14ac:dyDescent="0.15">
      <c r="B21" s="85"/>
      <c r="C21" s="19" t="s">
        <v>83</v>
      </c>
      <c r="D21" s="20">
        <v>1250</v>
      </c>
      <c r="E21" s="21">
        <v>930</v>
      </c>
      <c r="F21" s="21">
        <v>53</v>
      </c>
      <c r="G21" s="21">
        <v>1548</v>
      </c>
      <c r="H21" s="21">
        <v>96</v>
      </c>
      <c r="I21" s="21">
        <v>151</v>
      </c>
      <c r="J21" s="21">
        <v>25</v>
      </c>
      <c r="K21" s="21">
        <v>25</v>
      </c>
      <c r="L21" s="21">
        <v>2</v>
      </c>
      <c r="M21" s="21">
        <v>21</v>
      </c>
      <c r="N21" s="21">
        <v>12</v>
      </c>
      <c r="O21" s="21">
        <v>0</v>
      </c>
      <c r="P21" s="21">
        <v>8</v>
      </c>
      <c r="Q21" s="21">
        <v>4</v>
      </c>
      <c r="R21" s="21">
        <f t="shared" si="2"/>
        <v>4125</v>
      </c>
      <c r="S21" s="11"/>
      <c r="T21" s="11"/>
      <c r="U21" s="85"/>
      <c r="V21" s="19" t="s">
        <v>83</v>
      </c>
      <c r="W21" s="20">
        <v>0</v>
      </c>
      <c r="X21" s="21">
        <v>1</v>
      </c>
      <c r="Y21" s="21">
        <v>49</v>
      </c>
      <c r="Z21" s="21">
        <v>0</v>
      </c>
      <c r="AA21" s="21">
        <v>19</v>
      </c>
      <c r="AB21" s="21">
        <v>3</v>
      </c>
      <c r="AC21" s="21">
        <v>433</v>
      </c>
      <c r="AD21" s="21">
        <v>104</v>
      </c>
      <c r="AE21" s="21">
        <f t="shared" si="1"/>
        <v>609</v>
      </c>
      <c r="AF21" s="22">
        <f t="shared" si="0"/>
        <v>4734</v>
      </c>
    </row>
    <row r="22" spans="2:32" s="32" customFormat="1" x14ac:dyDescent="0.15">
      <c r="B22" s="85"/>
      <c r="C22" s="19" t="s">
        <v>84</v>
      </c>
      <c r="D22" s="20">
        <v>63</v>
      </c>
      <c r="E22" s="21">
        <v>20</v>
      </c>
      <c r="F22" s="21">
        <v>4</v>
      </c>
      <c r="G22" s="21">
        <v>50</v>
      </c>
      <c r="H22" s="21">
        <v>2</v>
      </c>
      <c r="I22" s="21">
        <v>7</v>
      </c>
      <c r="J22" s="21">
        <v>1</v>
      </c>
      <c r="K22" s="21">
        <v>0</v>
      </c>
      <c r="L22" s="21">
        <v>0</v>
      </c>
      <c r="M22" s="21">
        <v>1</v>
      </c>
      <c r="N22" s="21">
        <v>2</v>
      </c>
      <c r="O22" s="21">
        <v>0</v>
      </c>
      <c r="P22" s="21">
        <v>0</v>
      </c>
      <c r="Q22" s="21">
        <v>0</v>
      </c>
      <c r="R22" s="21">
        <f t="shared" si="2"/>
        <v>150</v>
      </c>
      <c r="S22" s="11"/>
      <c r="T22" s="11"/>
      <c r="U22" s="85"/>
      <c r="V22" s="19" t="s">
        <v>84</v>
      </c>
      <c r="W22" s="20">
        <v>0</v>
      </c>
      <c r="X22" s="21">
        <v>0</v>
      </c>
      <c r="Y22" s="21">
        <v>3</v>
      </c>
      <c r="Z22" s="21">
        <v>0</v>
      </c>
      <c r="AA22" s="21">
        <v>0</v>
      </c>
      <c r="AB22" s="21">
        <v>2</v>
      </c>
      <c r="AC22" s="21">
        <v>15</v>
      </c>
      <c r="AD22" s="21">
        <v>3</v>
      </c>
      <c r="AE22" s="21">
        <f t="shared" si="1"/>
        <v>23</v>
      </c>
      <c r="AF22" s="22">
        <f t="shared" si="0"/>
        <v>173</v>
      </c>
    </row>
    <row r="23" spans="2:32" s="32" customFormat="1" x14ac:dyDescent="0.15">
      <c r="B23" s="85"/>
      <c r="C23" s="19" t="s">
        <v>85</v>
      </c>
      <c r="D23" s="20">
        <v>45</v>
      </c>
      <c r="E23" s="21">
        <v>13</v>
      </c>
      <c r="F23" s="21">
        <v>0</v>
      </c>
      <c r="G23" s="21">
        <v>23</v>
      </c>
      <c r="H23" s="21">
        <v>2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2</v>
      </c>
      <c r="Q23" s="21">
        <v>0</v>
      </c>
      <c r="R23" s="21">
        <f t="shared" si="2"/>
        <v>87</v>
      </c>
      <c r="S23" s="11"/>
      <c r="T23" s="11"/>
      <c r="U23" s="85"/>
      <c r="V23" s="19" t="s">
        <v>85</v>
      </c>
      <c r="W23" s="20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8</v>
      </c>
      <c r="AD23" s="21">
        <v>4</v>
      </c>
      <c r="AE23" s="21">
        <f t="shared" si="1"/>
        <v>12</v>
      </c>
      <c r="AF23" s="22">
        <f t="shared" si="0"/>
        <v>99</v>
      </c>
    </row>
    <row r="24" spans="2:32" s="32" customFormat="1" x14ac:dyDescent="0.15">
      <c r="B24" s="85"/>
      <c r="C24" s="19" t="s">
        <v>86</v>
      </c>
      <c r="D24" s="20">
        <v>26</v>
      </c>
      <c r="E24" s="21">
        <v>21</v>
      </c>
      <c r="F24" s="21">
        <v>5</v>
      </c>
      <c r="G24" s="21">
        <v>31</v>
      </c>
      <c r="H24" s="21">
        <v>6</v>
      </c>
      <c r="I24" s="21">
        <v>11</v>
      </c>
      <c r="J24" s="21">
        <v>1</v>
      </c>
      <c r="K24" s="21">
        <v>2</v>
      </c>
      <c r="L24" s="21">
        <v>1</v>
      </c>
      <c r="M24" s="21">
        <v>2</v>
      </c>
      <c r="N24" s="21">
        <v>2</v>
      </c>
      <c r="O24" s="21">
        <v>1</v>
      </c>
      <c r="P24" s="21">
        <v>2</v>
      </c>
      <c r="Q24" s="21">
        <v>0</v>
      </c>
      <c r="R24" s="21">
        <f t="shared" si="2"/>
        <v>111</v>
      </c>
      <c r="S24" s="11"/>
      <c r="T24" s="11"/>
      <c r="U24" s="85"/>
      <c r="V24" s="19" t="s">
        <v>86</v>
      </c>
      <c r="W24" s="20">
        <v>1</v>
      </c>
      <c r="X24" s="21">
        <v>0</v>
      </c>
      <c r="Y24" s="21">
        <v>2</v>
      </c>
      <c r="Z24" s="21">
        <v>0</v>
      </c>
      <c r="AA24" s="21">
        <v>0</v>
      </c>
      <c r="AB24" s="21">
        <v>2</v>
      </c>
      <c r="AC24" s="21">
        <v>15</v>
      </c>
      <c r="AD24" s="21">
        <v>2</v>
      </c>
      <c r="AE24" s="21">
        <f t="shared" si="1"/>
        <v>22</v>
      </c>
      <c r="AF24" s="22">
        <f t="shared" si="0"/>
        <v>133</v>
      </c>
    </row>
    <row r="25" spans="2:32" s="32" customFormat="1" x14ac:dyDescent="0.15">
      <c r="B25" s="85"/>
      <c r="C25" s="19" t="s">
        <v>87</v>
      </c>
      <c r="D25" s="20">
        <v>4</v>
      </c>
      <c r="E25" s="21">
        <v>6</v>
      </c>
      <c r="F25" s="21">
        <v>1</v>
      </c>
      <c r="G25" s="21">
        <v>10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21</v>
      </c>
      <c r="S25" s="11"/>
      <c r="T25" s="11"/>
      <c r="U25" s="85"/>
      <c r="V25" s="19" t="s">
        <v>87</v>
      </c>
      <c r="W25" s="20">
        <v>0</v>
      </c>
      <c r="X25" s="21">
        <v>0</v>
      </c>
      <c r="Y25" s="21">
        <v>2</v>
      </c>
      <c r="Z25" s="21">
        <v>0</v>
      </c>
      <c r="AA25" s="21">
        <v>0</v>
      </c>
      <c r="AB25" s="21">
        <v>0</v>
      </c>
      <c r="AC25" s="21">
        <v>1</v>
      </c>
      <c r="AD25" s="21">
        <v>0</v>
      </c>
      <c r="AE25" s="21">
        <f t="shared" si="1"/>
        <v>3</v>
      </c>
      <c r="AF25" s="22">
        <f t="shared" si="0"/>
        <v>24</v>
      </c>
    </row>
    <row r="26" spans="2:32" s="32" customFormat="1" x14ac:dyDescent="0.15">
      <c r="B26" s="85"/>
      <c r="C26" s="19" t="s">
        <v>88</v>
      </c>
      <c r="D26" s="20">
        <v>2</v>
      </c>
      <c r="E26" s="21">
        <v>0</v>
      </c>
      <c r="F26" s="21">
        <v>0</v>
      </c>
      <c r="G26" s="21">
        <v>2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2"/>
        <v>4</v>
      </c>
      <c r="S26" s="11"/>
      <c r="T26" s="11"/>
      <c r="U26" s="85"/>
      <c r="V26" s="19" t="s">
        <v>88</v>
      </c>
      <c r="W26" s="20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1</v>
      </c>
      <c r="AE26" s="21">
        <f t="shared" si="1"/>
        <v>1</v>
      </c>
      <c r="AF26" s="22">
        <f t="shared" si="0"/>
        <v>5</v>
      </c>
    </row>
    <row r="27" spans="2:32" s="32" customFormat="1" x14ac:dyDescent="0.15">
      <c r="B27" s="85"/>
      <c r="C27" s="19" t="s">
        <v>89</v>
      </c>
      <c r="D27" s="20">
        <v>4</v>
      </c>
      <c r="E27" s="21">
        <v>6</v>
      </c>
      <c r="F27" s="21">
        <v>0</v>
      </c>
      <c r="G27" s="21">
        <v>1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13</v>
      </c>
      <c r="S27" s="11"/>
      <c r="T27" s="11"/>
      <c r="U27" s="85"/>
      <c r="V27" s="19" t="s">
        <v>89</v>
      </c>
      <c r="W27" s="20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f t="shared" si="1"/>
        <v>0</v>
      </c>
      <c r="AF27" s="22">
        <f t="shared" si="0"/>
        <v>13</v>
      </c>
    </row>
    <row r="28" spans="2:32" s="32" customFormat="1" x14ac:dyDescent="0.15">
      <c r="B28" s="85"/>
      <c r="C28" s="19" t="s">
        <v>90</v>
      </c>
      <c r="D28" s="20">
        <v>5</v>
      </c>
      <c r="E28" s="21">
        <v>4</v>
      </c>
      <c r="F28" s="21">
        <v>0</v>
      </c>
      <c r="G28" s="21">
        <v>2</v>
      </c>
      <c r="H28" s="21">
        <v>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15</v>
      </c>
      <c r="S28" s="11"/>
      <c r="T28" s="11"/>
      <c r="U28" s="85"/>
      <c r="V28" s="19" t="s">
        <v>90</v>
      </c>
      <c r="W28" s="20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1</v>
      </c>
      <c r="AD28" s="21">
        <v>1</v>
      </c>
      <c r="AE28" s="21">
        <f t="shared" si="1"/>
        <v>2</v>
      </c>
      <c r="AF28" s="22">
        <f t="shared" si="0"/>
        <v>17</v>
      </c>
    </row>
    <row r="29" spans="2:32" s="32" customFormat="1" x14ac:dyDescent="0.15">
      <c r="B29" s="85"/>
      <c r="C29" s="19" t="s">
        <v>17</v>
      </c>
      <c r="D29" s="20">
        <v>21</v>
      </c>
      <c r="E29" s="21">
        <v>5</v>
      </c>
      <c r="F29" s="21">
        <v>1</v>
      </c>
      <c r="G29" s="21">
        <v>14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si="2"/>
        <v>43</v>
      </c>
      <c r="S29" s="11"/>
      <c r="T29" s="11"/>
      <c r="U29" s="85"/>
      <c r="V29" s="19" t="s">
        <v>17</v>
      </c>
      <c r="W29" s="20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2</v>
      </c>
      <c r="AD29" s="21">
        <v>1</v>
      </c>
      <c r="AE29" s="21">
        <f t="shared" si="1"/>
        <v>3</v>
      </c>
      <c r="AF29" s="22">
        <f t="shared" si="0"/>
        <v>46</v>
      </c>
    </row>
    <row r="30" spans="2:32" s="32" customFormat="1" ht="14.25" thickBot="1" x14ac:dyDescent="0.2">
      <c r="B30" s="86"/>
      <c r="C30" s="23" t="s">
        <v>18</v>
      </c>
      <c r="D30" s="24">
        <f>SUM(D20:D29)</f>
        <v>3727</v>
      </c>
      <c r="E30" s="25">
        <f>SUM(E20:E29)</f>
        <v>2346</v>
      </c>
      <c r="F30" s="25">
        <f t="shared" ref="F30:Q30" si="12">SUM(F20:F29)</f>
        <v>251</v>
      </c>
      <c r="G30" s="25">
        <f t="shared" si="12"/>
        <v>3011</v>
      </c>
      <c r="H30" s="25">
        <f t="shared" si="12"/>
        <v>356</v>
      </c>
      <c r="I30" s="25">
        <f t="shared" si="12"/>
        <v>231</v>
      </c>
      <c r="J30" s="25">
        <f t="shared" si="12"/>
        <v>45</v>
      </c>
      <c r="K30" s="25">
        <f t="shared" si="12"/>
        <v>31</v>
      </c>
      <c r="L30" s="25">
        <f t="shared" si="12"/>
        <v>6</v>
      </c>
      <c r="M30" s="25">
        <f t="shared" si="12"/>
        <v>44</v>
      </c>
      <c r="N30" s="25">
        <f t="shared" si="12"/>
        <v>20</v>
      </c>
      <c r="O30" s="25">
        <f t="shared" si="12"/>
        <v>2</v>
      </c>
      <c r="P30" s="25">
        <f t="shared" si="12"/>
        <v>32</v>
      </c>
      <c r="Q30" s="25">
        <f t="shared" si="12"/>
        <v>4</v>
      </c>
      <c r="R30" s="25">
        <f t="shared" si="2"/>
        <v>10106</v>
      </c>
      <c r="S30" s="11"/>
      <c r="T30" s="11"/>
      <c r="U30" s="86"/>
      <c r="V30" s="23" t="s">
        <v>18</v>
      </c>
      <c r="W30" s="24">
        <f t="shared" ref="W30" si="13">SUM(W20:W29)</f>
        <v>1</v>
      </c>
      <c r="X30" s="25">
        <f t="shared" ref="X30" si="14">SUM(X20:X29)</f>
        <v>1</v>
      </c>
      <c r="Y30" s="25">
        <f t="shared" ref="Y30" si="15">SUM(Y20:Y29)</f>
        <v>75</v>
      </c>
      <c r="Z30" s="25">
        <f t="shared" ref="Z30" si="16">SUM(Z20:Z29)</f>
        <v>0</v>
      </c>
      <c r="AA30" s="25">
        <f t="shared" ref="AA30" si="17">SUM(AA20:AA29)</f>
        <v>23</v>
      </c>
      <c r="AB30" s="25">
        <f t="shared" ref="AB30" si="18">SUM(AB20:AB29)</f>
        <v>23</v>
      </c>
      <c r="AC30" s="25">
        <f t="shared" ref="AC30" si="19">SUM(AC20:AC29)</f>
        <v>734</v>
      </c>
      <c r="AD30" s="25">
        <f t="shared" ref="AD30" si="20">SUM(AD20:AD29)</f>
        <v>204</v>
      </c>
      <c r="AE30" s="25">
        <f t="shared" si="1"/>
        <v>1061</v>
      </c>
      <c r="AF30" s="26">
        <f t="shared" si="0"/>
        <v>11167</v>
      </c>
    </row>
    <row r="31" spans="2:32" s="32" customFormat="1" ht="13.5" customHeight="1" x14ac:dyDescent="0.15">
      <c r="B31" s="103" t="s">
        <v>17</v>
      </c>
      <c r="C31" s="12" t="s">
        <v>91</v>
      </c>
      <c r="D31" s="13">
        <v>41</v>
      </c>
      <c r="E31" s="14">
        <v>18</v>
      </c>
      <c r="F31" s="14">
        <v>4</v>
      </c>
      <c r="G31" s="14">
        <v>20</v>
      </c>
      <c r="H31" s="14">
        <v>14</v>
      </c>
      <c r="I31" s="14">
        <v>7</v>
      </c>
      <c r="J31" s="14">
        <v>1</v>
      </c>
      <c r="K31" s="14">
        <v>0</v>
      </c>
      <c r="L31" s="14">
        <v>0</v>
      </c>
      <c r="M31" s="14">
        <v>1</v>
      </c>
      <c r="N31" s="14">
        <v>3</v>
      </c>
      <c r="O31" s="14">
        <v>0</v>
      </c>
      <c r="P31" s="14">
        <v>0</v>
      </c>
      <c r="Q31" s="14">
        <v>1</v>
      </c>
      <c r="R31" s="15">
        <f t="shared" si="2"/>
        <v>110</v>
      </c>
      <c r="S31" s="11"/>
      <c r="T31" s="11"/>
      <c r="U31" s="105" t="s">
        <v>17</v>
      </c>
      <c r="V31" s="12" t="s">
        <v>91</v>
      </c>
      <c r="W31" s="16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9</v>
      </c>
      <c r="AD31" s="17">
        <v>1</v>
      </c>
      <c r="AE31" s="17">
        <f t="shared" si="1"/>
        <v>10</v>
      </c>
      <c r="AF31" s="18">
        <f t="shared" si="0"/>
        <v>120</v>
      </c>
    </row>
    <row r="32" spans="2:32" s="32" customFormat="1" x14ac:dyDescent="0.15">
      <c r="B32" s="104"/>
      <c r="C32" s="19" t="s">
        <v>92</v>
      </c>
      <c r="D32" s="20">
        <v>2</v>
      </c>
      <c r="E32" s="21">
        <v>0</v>
      </c>
      <c r="F32" s="21">
        <v>0</v>
      </c>
      <c r="G32" s="21">
        <v>4</v>
      </c>
      <c r="H32" s="21">
        <v>2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2">
        <f t="shared" si="2"/>
        <v>10</v>
      </c>
      <c r="S32" s="11"/>
      <c r="T32" s="11"/>
      <c r="U32" s="106"/>
      <c r="V32" s="19" t="s">
        <v>92</v>
      </c>
      <c r="W32" s="20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0</v>
      </c>
      <c r="AE32" s="21">
        <f t="shared" si="1"/>
        <v>1</v>
      </c>
      <c r="AF32" s="22">
        <f t="shared" si="0"/>
        <v>11</v>
      </c>
    </row>
    <row r="33" spans="2:32" s="32" customFormat="1" x14ac:dyDescent="0.15">
      <c r="B33" s="104"/>
      <c r="C33" s="19" t="s">
        <v>93</v>
      </c>
      <c r="D33" s="20">
        <v>6</v>
      </c>
      <c r="E33" s="21">
        <v>9</v>
      </c>
      <c r="F33" s="21">
        <v>0</v>
      </c>
      <c r="G33" s="21">
        <v>4</v>
      </c>
      <c r="H33" s="21">
        <v>1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f t="shared" si="2"/>
        <v>21</v>
      </c>
      <c r="S33" s="11"/>
      <c r="T33" s="11"/>
      <c r="U33" s="106"/>
      <c r="V33" s="19" t="s">
        <v>93</v>
      </c>
      <c r="W33" s="20">
        <v>0</v>
      </c>
      <c r="X33" s="21">
        <v>0</v>
      </c>
      <c r="Y33" s="21">
        <v>1</v>
      </c>
      <c r="Z33" s="21">
        <v>0</v>
      </c>
      <c r="AA33" s="21">
        <v>0</v>
      </c>
      <c r="AB33" s="21">
        <v>0</v>
      </c>
      <c r="AC33" s="21">
        <v>4</v>
      </c>
      <c r="AD33" s="21">
        <v>3</v>
      </c>
      <c r="AE33" s="21">
        <f t="shared" si="1"/>
        <v>8</v>
      </c>
      <c r="AF33" s="22">
        <f t="shared" si="0"/>
        <v>29</v>
      </c>
    </row>
    <row r="34" spans="2:32" s="32" customFormat="1" x14ac:dyDescent="0.15">
      <c r="B34" s="104"/>
      <c r="C34" s="19" t="s">
        <v>94</v>
      </c>
      <c r="D34" s="20">
        <v>5</v>
      </c>
      <c r="E34" s="21">
        <v>4</v>
      </c>
      <c r="F34" s="21">
        <v>0</v>
      </c>
      <c r="G34" s="21">
        <v>4</v>
      </c>
      <c r="H34" s="21">
        <v>3</v>
      </c>
      <c r="I34" s="21">
        <v>1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2">
        <f t="shared" si="2"/>
        <v>18</v>
      </c>
      <c r="S34" s="11"/>
      <c r="T34" s="11"/>
      <c r="U34" s="106"/>
      <c r="V34" s="19" t="s">
        <v>94</v>
      </c>
      <c r="W34" s="20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1</v>
      </c>
      <c r="AD34" s="21">
        <v>0</v>
      </c>
      <c r="AE34" s="21">
        <f t="shared" si="1"/>
        <v>1</v>
      </c>
      <c r="AF34" s="22">
        <f t="shared" si="0"/>
        <v>19</v>
      </c>
    </row>
    <row r="35" spans="2:32" s="32" customFormat="1" x14ac:dyDescent="0.15">
      <c r="B35" s="104"/>
      <c r="C35" s="19" t="s">
        <v>95</v>
      </c>
      <c r="D35" s="20">
        <v>2</v>
      </c>
      <c r="E35" s="21">
        <v>1</v>
      </c>
      <c r="F35" s="21">
        <v>0</v>
      </c>
      <c r="G35" s="21">
        <v>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</v>
      </c>
      <c r="O35" s="21">
        <v>0</v>
      </c>
      <c r="P35" s="21">
        <v>0</v>
      </c>
      <c r="Q35" s="21">
        <v>0</v>
      </c>
      <c r="R35" s="22">
        <f t="shared" si="2"/>
        <v>6</v>
      </c>
      <c r="S35" s="11"/>
      <c r="T35" s="11"/>
      <c r="U35" s="106"/>
      <c r="V35" s="19" t="s">
        <v>95</v>
      </c>
      <c r="W35" s="20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f t="shared" si="1"/>
        <v>0</v>
      </c>
      <c r="AF35" s="22">
        <f t="shared" si="0"/>
        <v>6</v>
      </c>
    </row>
    <row r="36" spans="2:32" s="32" customFormat="1" x14ac:dyDescent="0.15">
      <c r="B36" s="104"/>
      <c r="C36" s="28" t="s">
        <v>96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f t="shared" si="2"/>
        <v>0</v>
      </c>
      <c r="S36" s="11"/>
      <c r="T36" s="11"/>
      <c r="U36" s="106"/>
      <c r="V36" s="28" t="s">
        <v>96</v>
      </c>
      <c r="W36" s="20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f t="shared" si="1"/>
        <v>0</v>
      </c>
      <c r="AF36" s="22">
        <f t="shared" si="0"/>
        <v>0</v>
      </c>
    </row>
    <row r="37" spans="2:32" s="32" customFormat="1" x14ac:dyDescent="0.15">
      <c r="B37" s="104"/>
      <c r="C37" s="19" t="s">
        <v>97</v>
      </c>
      <c r="D37" s="20">
        <v>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</v>
      </c>
      <c r="R37" s="22">
        <f t="shared" si="2"/>
        <v>2</v>
      </c>
      <c r="S37" s="11"/>
      <c r="T37" s="11"/>
      <c r="U37" s="106"/>
      <c r="V37" s="19" t="s">
        <v>97</v>
      </c>
      <c r="W37" s="20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f t="shared" si="1"/>
        <v>0</v>
      </c>
      <c r="AF37" s="22">
        <f t="shared" si="0"/>
        <v>2</v>
      </c>
    </row>
    <row r="38" spans="2:32" s="32" customFormat="1" x14ac:dyDescent="0.15">
      <c r="B38" s="104"/>
      <c r="C38" s="19" t="s">
        <v>98</v>
      </c>
      <c r="D38" s="20">
        <v>3</v>
      </c>
      <c r="E38" s="21">
        <v>2</v>
      </c>
      <c r="F38" s="21">
        <v>0</v>
      </c>
      <c r="G38" s="21">
        <v>1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f t="shared" si="2"/>
        <v>6</v>
      </c>
      <c r="S38" s="11"/>
      <c r="T38" s="11"/>
      <c r="U38" s="106"/>
      <c r="V38" s="19" t="s">
        <v>98</v>
      </c>
      <c r="W38" s="20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f t="shared" si="1"/>
        <v>1</v>
      </c>
      <c r="AF38" s="22">
        <f t="shared" si="0"/>
        <v>7</v>
      </c>
    </row>
    <row r="39" spans="2:32" s="32" customFormat="1" x14ac:dyDescent="0.15">
      <c r="B39" s="104"/>
      <c r="C39" s="19" t="s">
        <v>99</v>
      </c>
      <c r="D39" s="20">
        <v>4</v>
      </c>
      <c r="E39" s="21">
        <v>1</v>
      </c>
      <c r="F39" s="21">
        <v>0</v>
      </c>
      <c r="G39" s="21">
        <v>2</v>
      </c>
      <c r="H39" s="21">
        <v>1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2">
        <f t="shared" si="2"/>
        <v>9</v>
      </c>
      <c r="S39" s="11"/>
      <c r="T39" s="11"/>
      <c r="U39" s="106"/>
      <c r="V39" s="19" t="s">
        <v>99</v>
      </c>
      <c r="W39" s="20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f t="shared" si="1"/>
        <v>0</v>
      </c>
      <c r="AF39" s="22">
        <f t="shared" si="0"/>
        <v>9</v>
      </c>
    </row>
    <row r="40" spans="2:32" s="32" customFormat="1" x14ac:dyDescent="0.15">
      <c r="B40" s="104"/>
      <c r="C40" s="19" t="s">
        <v>17</v>
      </c>
      <c r="D40" s="20">
        <v>116</v>
      </c>
      <c r="E40" s="21">
        <v>159</v>
      </c>
      <c r="F40" s="21">
        <v>12</v>
      </c>
      <c r="G40" s="21">
        <v>177</v>
      </c>
      <c r="H40" s="21">
        <v>34</v>
      </c>
      <c r="I40" s="21">
        <v>16</v>
      </c>
      <c r="J40" s="21">
        <v>0</v>
      </c>
      <c r="K40" s="21">
        <v>2</v>
      </c>
      <c r="L40" s="21">
        <v>0</v>
      </c>
      <c r="M40" s="21">
        <v>2</v>
      </c>
      <c r="N40" s="21">
        <v>2</v>
      </c>
      <c r="O40" s="21">
        <v>0</v>
      </c>
      <c r="P40" s="21">
        <v>4</v>
      </c>
      <c r="Q40" s="21">
        <v>0</v>
      </c>
      <c r="R40" s="22">
        <f t="shared" si="2"/>
        <v>524</v>
      </c>
      <c r="S40" s="11"/>
      <c r="T40" s="11"/>
      <c r="U40" s="106"/>
      <c r="V40" s="19" t="s">
        <v>17</v>
      </c>
      <c r="W40" s="20">
        <v>0</v>
      </c>
      <c r="X40" s="21">
        <v>1</v>
      </c>
      <c r="Y40" s="21">
        <v>9</v>
      </c>
      <c r="Z40" s="21">
        <v>0</v>
      </c>
      <c r="AA40" s="21">
        <v>1</v>
      </c>
      <c r="AB40" s="21">
        <v>1</v>
      </c>
      <c r="AC40" s="21">
        <v>104</v>
      </c>
      <c r="AD40" s="21">
        <v>8</v>
      </c>
      <c r="AE40" s="21">
        <f t="shared" si="1"/>
        <v>124</v>
      </c>
      <c r="AF40" s="22">
        <f t="shared" si="0"/>
        <v>648</v>
      </c>
    </row>
    <row r="41" spans="2:32" s="32" customFormat="1" ht="14.25" thickBot="1" x14ac:dyDescent="0.2">
      <c r="B41" s="115"/>
      <c r="C41" s="23" t="s">
        <v>18</v>
      </c>
      <c r="D41" s="24">
        <f>SUM(D31:D40)</f>
        <v>180</v>
      </c>
      <c r="E41" s="25">
        <f>SUM(E31:E40)</f>
        <v>194</v>
      </c>
      <c r="F41" s="25">
        <f t="shared" ref="F41:Q41" si="21">SUM(F31:F40)</f>
        <v>16</v>
      </c>
      <c r="G41" s="25">
        <f t="shared" si="21"/>
        <v>214</v>
      </c>
      <c r="H41" s="25">
        <f t="shared" si="21"/>
        <v>55</v>
      </c>
      <c r="I41" s="25">
        <f t="shared" si="21"/>
        <v>26</v>
      </c>
      <c r="J41" s="25">
        <f t="shared" si="21"/>
        <v>2</v>
      </c>
      <c r="K41" s="25">
        <f t="shared" si="21"/>
        <v>3</v>
      </c>
      <c r="L41" s="25">
        <f t="shared" si="21"/>
        <v>0</v>
      </c>
      <c r="M41" s="25">
        <f t="shared" si="21"/>
        <v>4</v>
      </c>
      <c r="N41" s="25">
        <f t="shared" si="21"/>
        <v>6</v>
      </c>
      <c r="O41" s="25">
        <f t="shared" si="21"/>
        <v>0</v>
      </c>
      <c r="P41" s="25">
        <f t="shared" si="21"/>
        <v>4</v>
      </c>
      <c r="Q41" s="25">
        <f t="shared" si="21"/>
        <v>2</v>
      </c>
      <c r="R41" s="26">
        <f t="shared" si="2"/>
        <v>706</v>
      </c>
      <c r="S41" s="11"/>
      <c r="T41" s="11"/>
      <c r="U41" s="107"/>
      <c r="V41" s="23" t="s">
        <v>18</v>
      </c>
      <c r="W41" s="24">
        <f t="shared" ref="W41" si="22">SUM(W31:W40)</f>
        <v>0</v>
      </c>
      <c r="X41" s="25">
        <f t="shared" ref="X41" si="23">SUM(X31:X40)</f>
        <v>2</v>
      </c>
      <c r="Y41" s="25">
        <f t="shared" ref="Y41" si="24">SUM(Y31:Y40)</f>
        <v>10</v>
      </c>
      <c r="Z41" s="25">
        <f t="shared" ref="Z41" si="25">SUM(Z31:Z40)</f>
        <v>0</v>
      </c>
      <c r="AA41" s="25">
        <f t="shared" ref="AA41" si="26">SUM(AA31:AA40)</f>
        <v>1</v>
      </c>
      <c r="AB41" s="25">
        <f t="shared" ref="AB41" si="27">SUM(AB31:AB40)</f>
        <v>1</v>
      </c>
      <c r="AC41" s="25">
        <f t="shared" ref="AC41" si="28">SUM(AC31:AC40)</f>
        <v>119</v>
      </c>
      <c r="AD41" s="25">
        <f t="shared" ref="AD41" si="29">SUM(AD31:AD40)</f>
        <v>12</v>
      </c>
      <c r="AE41" s="25">
        <f t="shared" si="1"/>
        <v>145</v>
      </c>
      <c r="AF41" s="26">
        <f t="shared" si="0"/>
        <v>851</v>
      </c>
    </row>
    <row r="42" spans="2:32" s="32" customFormat="1" ht="14.25" thickBot="1" x14ac:dyDescent="0.2">
      <c r="B42" s="98" t="s">
        <v>59</v>
      </c>
      <c r="C42" s="99"/>
      <c r="D42" s="43">
        <f>D4+D5+D6+D19+D30+D41</f>
        <v>55765</v>
      </c>
      <c r="E42" s="40">
        <f t="shared" ref="E42:Q42" si="30">E4+E5+E6+E19+E30+E41</f>
        <v>46368</v>
      </c>
      <c r="F42" s="40">
        <f t="shared" si="30"/>
        <v>3901</v>
      </c>
      <c r="G42" s="40">
        <f t="shared" si="30"/>
        <v>48421</v>
      </c>
      <c r="H42" s="40">
        <f t="shared" si="30"/>
        <v>10117</v>
      </c>
      <c r="I42" s="40">
        <f t="shared" si="30"/>
        <v>3778</v>
      </c>
      <c r="J42" s="40">
        <f t="shared" si="30"/>
        <v>728</v>
      </c>
      <c r="K42" s="40">
        <f t="shared" si="30"/>
        <v>326</v>
      </c>
      <c r="L42" s="40">
        <f t="shared" si="30"/>
        <v>56</v>
      </c>
      <c r="M42" s="40">
        <f t="shared" si="30"/>
        <v>904</v>
      </c>
      <c r="N42" s="40">
        <f t="shared" si="30"/>
        <v>470</v>
      </c>
      <c r="O42" s="40">
        <f t="shared" si="30"/>
        <v>58</v>
      </c>
      <c r="P42" s="40">
        <f t="shared" si="30"/>
        <v>833</v>
      </c>
      <c r="Q42" s="40">
        <f t="shared" si="30"/>
        <v>34</v>
      </c>
      <c r="R42" s="41">
        <f t="shared" si="2"/>
        <v>171759</v>
      </c>
      <c r="S42" s="11"/>
      <c r="T42" s="11"/>
      <c r="U42" s="100" t="s">
        <v>59</v>
      </c>
      <c r="V42" s="102"/>
      <c r="W42" s="40">
        <f t="shared" ref="W42" si="31">W4+W5+W6+W19+W30+W41</f>
        <v>7</v>
      </c>
      <c r="X42" s="40">
        <f t="shared" ref="X42" si="32">X4+X5+X6+X19+X30+X41</f>
        <v>17</v>
      </c>
      <c r="Y42" s="40">
        <f t="shared" ref="Y42" si="33">Y4+Y5+Y6+Y19+Y30+Y41</f>
        <v>1324</v>
      </c>
      <c r="Z42" s="40">
        <f t="shared" ref="Z42" si="34">Z4+Z5+Z6+Z19+Z30+Z41</f>
        <v>2</v>
      </c>
      <c r="AA42" s="40">
        <f t="shared" ref="AA42" si="35">AA4+AA5+AA6+AA19+AA30+AA41</f>
        <v>250</v>
      </c>
      <c r="AB42" s="40">
        <f t="shared" ref="AB42" si="36">AB4+AB5+AB6+AB19+AB30+AB41</f>
        <v>201</v>
      </c>
      <c r="AC42" s="40">
        <f t="shared" ref="AC42" si="37">AC4+AC5+AC6+AC19+AC30+AC41</f>
        <v>13388</v>
      </c>
      <c r="AD42" s="40">
        <f t="shared" ref="AD42" si="38">AD4+AD5+AD6+AD19+AD30+AD41</f>
        <v>2744</v>
      </c>
      <c r="AE42" s="40">
        <f t="shared" ref="AE42" si="39">AE4+AE5+AE6+AE19+AE30+AE41</f>
        <v>17933</v>
      </c>
      <c r="AF42" s="41">
        <f>R42+AE42</f>
        <v>189692</v>
      </c>
    </row>
    <row r="43" spans="2:32" s="32" customFormat="1" x14ac:dyDescent="0.15"/>
  </sheetData>
  <mergeCells count="19">
    <mergeCell ref="B42:C42"/>
    <mergeCell ref="U42:V42"/>
    <mergeCell ref="B7:B19"/>
    <mergeCell ref="U7:U19"/>
    <mergeCell ref="B20:B30"/>
    <mergeCell ref="U20:U30"/>
    <mergeCell ref="B31:B41"/>
    <mergeCell ref="U31:U41"/>
    <mergeCell ref="W2:AE2"/>
    <mergeCell ref="AF2:AF3"/>
    <mergeCell ref="B5:C5"/>
    <mergeCell ref="U5:V5"/>
    <mergeCell ref="B6:C6"/>
    <mergeCell ref="U6:V6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1"/>
  <sheetViews>
    <sheetView view="pageBreakPreview" zoomScale="75" zoomScaleNormal="100" zoomScaleSheetLayoutView="75" workbookViewId="0"/>
  </sheetViews>
  <sheetFormatPr defaultRowHeight="13.5" x14ac:dyDescent="0.15"/>
  <cols>
    <col min="1" max="1" width="2.375" customWidth="1"/>
    <col min="2" max="2" width="4.875" customWidth="1"/>
    <col min="3" max="3" width="20.625" bestFit="1" customWidth="1"/>
    <col min="4" max="18" width="7.875" customWidth="1"/>
    <col min="19" max="20" width="2.125" customWidth="1"/>
    <col min="21" max="21" width="5.375" customWidth="1"/>
    <col min="22" max="22" width="20.625" bestFit="1" customWidth="1"/>
    <col min="23" max="32" width="8" customWidth="1"/>
  </cols>
  <sheetData>
    <row r="1" spans="2:32" ht="14.25" thickBot="1" x14ac:dyDescent="0.2">
      <c r="B1" t="s">
        <v>140</v>
      </c>
    </row>
    <row r="2" spans="2:32" s="32" customFormat="1" ht="13.5" customHeight="1" x14ac:dyDescent="0.15">
      <c r="B2" s="89" t="s">
        <v>0</v>
      </c>
      <c r="C2" s="90"/>
      <c r="D2" s="93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0"/>
      <c r="W2" s="116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s="32" customFormat="1" ht="41.25" thickBot="1" x14ac:dyDescent="0.2">
      <c r="B3" s="91"/>
      <c r="C3" s="92"/>
      <c r="D3" s="2" t="s">
        <v>4</v>
      </c>
      <c r="E3" s="3" t="s">
        <v>5</v>
      </c>
      <c r="F3" s="3" t="s">
        <v>6</v>
      </c>
      <c r="G3" s="3" t="s">
        <v>128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91"/>
      <c r="V3" s="92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72" t="s">
        <v>25</v>
      </c>
      <c r="AD3" s="73" t="s">
        <v>26</v>
      </c>
      <c r="AE3" s="3" t="s">
        <v>18</v>
      </c>
      <c r="AF3" s="77"/>
    </row>
    <row r="4" spans="2:32" s="32" customFormat="1" ht="14.25" thickBot="1" x14ac:dyDescent="0.2">
      <c r="B4" s="87" t="s">
        <v>27</v>
      </c>
      <c r="C4" s="114"/>
      <c r="D4" s="8">
        <v>147</v>
      </c>
      <c r="E4" s="9">
        <v>166</v>
      </c>
      <c r="F4" s="9">
        <v>48</v>
      </c>
      <c r="G4" s="9">
        <v>281</v>
      </c>
      <c r="H4" s="9">
        <v>17</v>
      </c>
      <c r="I4" s="9">
        <v>38</v>
      </c>
      <c r="J4" s="9">
        <v>15</v>
      </c>
      <c r="K4" s="9">
        <v>10</v>
      </c>
      <c r="L4" s="9">
        <v>1</v>
      </c>
      <c r="M4" s="9">
        <v>11</v>
      </c>
      <c r="N4" s="9">
        <v>10</v>
      </c>
      <c r="O4" s="9">
        <v>3</v>
      </c>
      <c r="P4" s="9">
        <v>24</v>
      </c>
      <c r="Q4" s="9">
        <v>0</v>
      </c>
      <c r="R4" s="10">
        <f>SUM(D4:Q4)</f>
        <v>771</v>
      </c>
      <c r="S4" s="11"/>
      <c r="T4" s="11"/>
      <c r="U4" s="87" t="s">
        <v>27</v>
      </c>
      <c r="V4" s="114"/>
      <c r="W4" s="8">
        <v>0</v>
      </c>
      <c r="X4" s="9">
        <v>0</v>
      </c>
      <c r="Y4" s="9">
        <v>10</v>
      </c>
      <c r="Z4" s="9">
        <v>2</v>
      </c>
      <c r="AA4" s="9">
        <v>10</v>
      </c>
      <c r="AB4" s="9">
        <v>6</v>
      </c>
      <c r="AC4" s="9">
        <v>111</v>
      </c>
      <c r="AD4" s="9">
        <v>16</v>
      </c>
      <c r="AE4" s="9">
        <f>SUM(W4:AD4)</f>
        <v>155</v>
      </c>
      <c r="AF4" s="10">
        <f>R4+AE4</f>
        <v>926</v>
      </c>
    </row>
    <row r="5" spans="2:32" s="32" customFormat="1" ht="13.5" customHeight="1" x14ac:dyDescent="0.15">
      <c r="B5" s="108" t="s">
        <v>28</v>
      </c>
      <c r="C5" s="12" t="s">
        <v>29</v>
      </c>
      <c r="D5" s="13">
        <v>71</v>
      </c>
      <c r="E5" s="14">
        <v>34</v>
      </c>
      <c r="F5" s="14">
        <v>16</v>
      </c>
      <c r="G5" s="14">
        <v>48</v>
      </c>
      <c r="H5" s="14">
        <v>9</v>
      </c>
      <c r="I5" s="14">
        <v>8</v>
      </c>
      <c r="J5" s="14">
        <v>1</v>
      </c>
      <c r="K5" s="14">
        <v>0</v>
      </c>
      <c r="L5" s="14">
        <v>0</v>
      </c>
      <c r="M5" s="14">
        <v>2</v>
      </c>
      <c r="N5" s="14">
        <v>0</v>
      </c>
      <c r="O5" s="14">
        <v>0</v>
      </c>
      <c r="P5" s="14">
        <v>1</v>
      </c>
      <c r="Q5" s="14">
        <v>0</v>
      </c>
      <c r="R5" s="42">
        <f>SUM(D5:Q5)</f>
        <v>190</v>
      </c>
      <c r="S5" s="11"/>
      <c r="T5" s="11"/>
      <c r="U5" s="108" t="s">
        <v>28</v>
      </c>
      <c r="V5" s="12" t="s">
        <v>29</v>
      </c>
      <c r="W5" s="16">
        <v>0</v>
      </c>
      <c r="X5" s="17">
        <v>0</v>
      </c>
      <c r="Y5" s="17">
        <v>1</v>
      </c>
      <c r="Z5" s="17">
        <v>0</v>
      </c>
      <c r="AA5" s="17">
        <v>0</v>
      </c>
      <c r="AB5" s="17">
        <v>0</v>
      </c>
      <c r="AC5" s="17">
        <v>12</v>
      </c>
      <c r="AD5" s="17">
        <v>7</v>
      </c>
      <c r="AE5" s="17">
        <f>SUM(W5:AD5)</f>
        <v>20</v>
      </c>
      <c r="AF5" s="18">
        <f>R5+AE5</f>
        <v>210</v>
      </c>
    </row>
    <row r="6" spans="2:32" s="32" customFormat="1" x14ac:dyDescent="0.15">
      <c r="B6" s="82"/>
      <c r="C6" s="19" t="s">
        <v>30</v>
      </c>
      <c r="D6" s="20">
        <v>168</v>
      </c>
      <c r="E6" s="21">
        <v>270</v>
      </c>
      <c r="F6" s="21">
        <v>10</v>
      </c>
      <c r="G6" s="21">
        <v>123</v>
      </c>
      <c r="H6" s="21">
        <v>40</v>
      </c>
      <c r="I6" s="21">
        <v>3</v>
      </c>
      <c r="J6" s="21">
        <v>1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21">
        <v>3</v>
      </c>
      <c r="Q6" s="21">
        <v>0</v>
      </c>
      <c r="R6" s="22">
        <f>SUM(D6:Q6)</f>
        <v>620</v>
      </c>
      <c r="S6" s="11"/>
      <c r="T6" s="11"/>
      <c r="U6" s="82"/>
      <c r="V6" s="19" t="s">
        <v>30</v>
      </c>
      <c r="W6" s="20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21</v>
      </c>
      <c r="AD6" s="21">
        <v>4</v>
      </c>
      <c r="AE6" s="17">
        <f>SUM(W6:AD6)</f>
        <v>25</v>
      </c>
      <c r="AF6" s="18">
        <f t="shared" ref="AF6:AF61" si="0">R6+AE6</f>
        <v>645</v>
      </c>
    </row>
    <row r="7" spans="2:32" s="32" customFormat="1" x14ac:dyDescent="0.15">
      <c r="B7" s="82"/>
      <c r="C7" s="19" t="s">
        <v>31</v>
      </c>
      <c r="D7" s="20">
        <v>362</v>
      </c>
      <c r="E7" s="21">
        <v>653</v>
      </c>
      <c r="F7" s="21">
        <v>54</v>
      </c>
      <c r="G7" s="21">
        <v>467</v>
      </c>
      <c r="H7" s="21">
        <v>96</v>
      </c>
      <c r="I7" s="21">
        <v>12</v>
      </c>
      <c r="J7" s="21">
        <v>1</v>
      </c>
      <c r="K7" s="21">
        <v>1</v>
      </c>
      <c r="L7" s="21">
        <v>0</v>
      </c>
      <c r="M7" s="21">
        <v>6</v>
      </c>
      <c r="N7" s="21">
        <v>3</v>
      </c>
      <c r="O7" s="21">
        <v>0</v>
      </c>
      <c r="P7" s="21">
        <v>3</v>
      </c>
      <c r="Q7" s="21">
        <v>0</v>
      </c>
      <c r="R7" s="22">
        <f t="shared" ref="R7:R60" si="1">SUM(D7:Q7)</f>
        <v>1658</v>
      </c>
      <c r="S7" s="11"/>
      <c r="T7" s="11"/>
      <c r="U7" s="82"/>
      <c r="V7" s="19" t="s">
        <v>31</v>
      </c>
      <c r="W7" s="20">
        <v>0</v>
      </c>
      <c r="X7" s="21">
        <v>0</v>
      </c>
      <c r="Y7" s="21">
        <v>0</v>
      </c>
      <c r="Z7" s="21">
        <v>0</v>
      </c>
      <c r="AA7" s="21">
        <v>0</v>
      </c>
      <c r="AB7" s="21">
        <v>1</v>
      </c>
      <c r="AC7" s="21">
        <v>101</v>
      </c>
      <c r="AD7" s="21">
        <v>39</v>
      </c>
      <c r="AE7" s="17">
        <f t="shared" ref="AE7:AE61" si="2">SUM(W7:AD7)</f>
        <v>141</v>
      </c>
      <c r="AF7" s="18">
        <f t="shared" si="0"/>
        <v>1799</v>
      </c>
    </row>
    <row r="8" spans="2:32" s="32" customFormat="1" x14ac:dyDescent="0.15">
      <c r="B8" s="82"/>
      <c r="C8" s="19" t="s">
        <v>17</v>
      </c>
      <c r="D8" s="20">
        <v>243</v>
      </c>
      <c r="E8" s="21">
        <v>309</v>
      </c>
      <c r="F8" s="21">
        <v>42</v>
      </c>
      <c r="G8" s="21">
        <v>261</v>
      </c>
      <c r="H8" s="21">
        <v>76</v>
      </c>
      <c r="I8" s="21">
        <v>20</v>
      </c>
      <c r="J8" s="21">
        <v>3</v>
      </c>
      <c r="K8" s="21">
        <v>2</v>
      </c>
      <c r="L8" s="21">
        <v>0</v>
      </c>
      <c r="M8" s="21">
        <v>6</v>
      </c>
      <c r="N8" s="21">
        <v>1</v>
      </c>
      <c r="O8" s="21">
        <v>0</v>
      </c>
      <c r="P8" s="21">
        <v>5</v>
      </c>
      <c r="Q8" s="21">
        <v>0</v>
      </c>
      <c r="R8" s="22">
        <f t="shared" si="1"/>
        <v>968</v>
      </c>
      <c r="S8" s="11"/>
      <c r="T8" s="11"/>
      <c r="U8" s="82"/>
      <c r="V8" s="19" t="s">
        <v>17</v>
      </c>
      <c r="W8" s="20">
        <v>0</v>
      </c>
      <c r="X8" s="21">
        <v>0</v>
      </c>
      <c r="Y8" s="21">
        <v>2</v>
      </c>
      <c r="Z8" s="21">
        <v>0</v>
      </c>
      <c r="AA8" s="21">
        <v>0</v>
      </c>
      <c r="AB8" s="21">
        <v>2</v>
      </c>
      <c r="AC8" s="21">
        <v>95</v>
      </c>
      <c r="AD8" s="21">
        <v>25</v>
      </c>
      <c r="AE8" s="17">
        <f t="shared" si="2"/>
        <v>124</v>
      </c>
      <c r="AF8" s="18">
        <f t="shared" si="0"/>
        <v>1092</v>
      </c>
    </row>
    <row r="9" spans="2:32" s="32" customFormat="1" ht="14.25" thickBot="1" x14ac:dyDescent="0.2">
      <c r="B9" s="83"/>
      <c r="C9" s="23" t="s">
        <v>18</v>
      </c>
      <c r="D9" s="29">
        <f>SUM(D5:D8)</f>
        <v>844</v>
      </c>
      <c r="E9" s="30">
        <f>SUM(E5:E8)</f>
        <v>1266</v>
      </c>
      <c r="F9" s="30">
        <f t="shared" ref="F9:Q9" si="3">SUM(F5:F8)</f>
        <v>122</v>
      </c>
      <c r="G9" s="30">
        <f t="shared" si="3"/>
        <v>899</v>
      </c>
      <c r="H9" s="30">
        <f t="shared" si="3"/>
        <v>221</v>
      </c>
      <c r="I9" s="30">
        <f t="shared" si="3"/>
        <v>43</v>
      </c>
      <c r="J9" s="30">
        <f t="shared" si="3"/>
        <v>6</v>
      </c>
      <c r="K9" s="30">
        <f t="shared" si="3"/>
        <v>3</v>
      </c>
      <c r="L9" s="30">
        <f t="shared" si="3"/>
        <v>0</v>
      </c>
      <c r="M9" s="30">
        <f t="shared" si="3"/>
        <v>16</v>
      </c>
      <c r="N9" s="30">
        <f t="shared" si="3"/>
        <v>4</v>
      </c>
      <c r="O9" s="30">
        <f t="shared" si="3"/>
        <v>0</v>
      </c>
      <c r="P9" s="30">
        <f t="shared" si="3"/>
        <v>12</v>
      </c>
      <c r="Q9" s="30">
        <f t="shared" si="3"/>
        <v>0</v>
      </c>
      <c r="R9" s="31">
        <f t="shared" si="1"/>
        <v>3436</v>
      </c>
      <c r="S9" s="11"/>
      <c r="T9" s="11"/>
      <c r="U9" s="83"/>
      <c r="V9" s="23" t="s">
        <v>18</v>
      </c>
      <c r="W9" s="24">
        <f t="shared" ref="W9" si="4">SUM(W5:W8)</f>
        <v>0</v>
      </c>
      <c r="X9" s="25">
        <f t="shared" ref="X9" si="5">SUM(X5:X8)</f>
        <v>0</v>
      </c>
      <c r="Y9" s="25">
        <f t="shared" ref="Y9" si="6">SUM(Y5:Y8)</f>
        <v>3</v>
      </c>
      <c r="Z9" s="25">
        <f t="shared" ref="Z9" si="7">SUM(Z5:Z8)</f>
        <v>0</v>
      </c>
      <c r="AA9" s="25">
        <f t="shared" ref="AA9" si="8">SUM(AA5:AA8)</f>
        <v>0</v>
      </c>
      <c r="AB9" s="25">
        <f t="shared" ref="AB9" si="9">SUM(AB5:AB8)</f>
        <v>3</v>
      </c>
      <c r="AC9" s="25">
        <f t="shared" ref="AC9" si="10">SUM(AC5:AC8)</f>
        <v>229</v>
      </c>
      <c r="AD9" s="25">
        <f t="shared" ref="AD9" si="11">SUM(AD5:AD8)</f>
        <v>75</v>
      </c>
      <c r="AE9" s="25">
        <f t="shared" si="2"/>
        <v>310</v>
      </c>
      <c r="AF9" s="26">
        <f t="shared" si="0"/>
        <v>3746</v>
      </c>
    </row>
    <row r="10" spans="2:32" s="32" customFormat="1" ht="13.5" customHeight="1" x14ac:dyDescent="0.15">
      <c r="B10" s="81" t="s">
        <v>32</v>
      </c>
      <c r="C10" s="12" t="s">
        <v>33</v>
      </c>
      <c r="D10" s="13">
        <v>452</v>
      </c>
      <c r="E10" s="14">
        <v>551</v>
      </c>
      <c r="F10" s="14">
        <v>18</v>
      </c>
      <c r="G10" s="14">
        <v>1219</v>
      </c>
      <c r="H10" s="14">
        <v>81</v>
      </c>
      <c r="I10" s="14">
        <v>60</v>
      </c>
      <c r="J10" s="14">
        <v>4</v>
      </c>
      <c r="K10" s="14">
        <v>3</v>
      </c>
      <c r="L10" s="14">
        <v>0</v>
      </c>
      <c r="M10" s="14">
        <v>4</v>
      </c>
      <c r="N10" s="14">
        <v>23</v>
      </c>
      <c r="O10" s="14">
        <v>1</v>
      </c>
      <c r="P10" s="14">
        <v>5</v>
      </c>
      <c r="Q10" s="14">
        <v>0</v>
      </c>
      <c r="R10" s="15">
        <f t="shared" si="1"/>
        <v>2421</v>
      </c>
      <c r="S10" s="11"/>
      <c r="T10" s="11"/>
      <c r="U10" s="110" t="s">
        <v>32</v>
      </c>
      <c r="V10" s="27" t="s">
        <v>33</v>
      </c>
      <c r="W10" s="16">
        <v>1</v>
      </c>
      <c r="X10" s="17">
        <v>0</v>
      </c>
      <c r="Y10" s="17">
        <v>43</v>
      </c>
      <c r="Z10" s="17">
        <v>0</v>
      </c>
      <c r="AA10" s="17">
        <v>2</v>
      </c>
      <c r="AB10" s="17">
        <v>3</v>
      </c>
      <c r="AC10" s="17">
        <v>473</v>
      </c>
      <c r="AD10" s="17">
        <v>67</v>
      </c>
      <c r="AE10" s="17">
        <f t="shared" si="2"/>
        <v>589</v>
      </c>
      <c r="AF10" s="18">
        <f t="shared" si="0"/>
        <v>3010</v>
      </c>
    </row>
    <row r="11" spans="2:32" s="32" customFormat="1" x14ac:dyDescent="0.15">
      <c r="B11" s="82"/>
      <c r="C11" s="19" t="s">
        <v>34</v>
      </c>
      <c r="D11" s="20">
        <v>513</v>
      </c>
      <c r="E11" s="21">
        <v>953</v>
      </c>
      <c r="F11" s="21">
        <v>24</v>
      </c>
      <c r="G11" s="21">
        <v>848</v>
      </c>
      <c r="H11" s="21">
        <v>138</v>
      </c>
      <c r="I11" s="21">
        <v>105</v>
      </c>
      <c r="J11" s="21">
        <v>2</v>
      </c>
      <c r="K11" s="21">
        <v>16</v>
      </c>
      <c r="L11" s="21">
        <v>1</v>
      </c>
      <c r="M11" s="21">
        <v>9</v>
      </c>
      <c r="N11" s="21">
        <v>26</v>
      </c>
      <c r="O11" s="21">
        <v>0</v>
      </c>
      <c r="P11" s="21">
        <v>4</v>
      </c>
      <c r="Q11" s="21">
        <v>2</v>
      </c>
      <c r="R11" s="22">
        <f t="shared" si="1"/>
        <v>2641</v>
      </c>
      <c r="S11" s="11"/>
      <c r="T11" s="11"/>
      <c r="U11" s="82"/>
      <c r="V11" s="19" t="s">
        <v>34</v>
      </c>
      <c r="W11" s="20">
        <v>4</v>
      </c>
      <c r="X11" s="21">
        <v>4</v>
      </c>
      <c r="Y11" s="21">
        <v>123</v>
      </c>
      <c r="Z11" s="21">
        <v>0</v>
      </c>
      <c r="AA11" s="21">
        <v>8</v>
      </c>
      <c r="AB11" s="21">
        <v>11</v>
      </c>
      <c r="AC11" s="21">
        <v>957</v>
      </c>
      <c r="AD11" s="21">
        <v>84</v>
      </c>
      <c r="AE11" s="17">
        <f t="shared" si="2"/>
        <v>1191</v>
      </c>
      <c r="AF11" s="18">
        <f t="shared" si="0"/>
        <v>3832</v>
      </c>
    </row>
    <row r="12" spans="2:32" s="32" customFormat="1" x14ac:dyDescent="0.15">
      <c r="B12" s="82"/>
      <c r="C12" s="19" t="s">
        <v>35</v>
      </c>
      <c r="D12" s="20">
        <v>306</v>
      </c>
      <c r="E12" s="21">
        <v>478</v>
      </c>
      <c r="F12" s="21">
        <v>20</v>
      </c>
      <c r="G12" s="21">
        <v>358</v>
      </c>
      <c r="H12" s="21">
        <v>107</v>
      </c>
      <c r="I12" s="21">
        <v>34</v>
      </c>
      <c r="J12" s="21">
        <v>3</v>
      </c>
      <c r="K12" s="21">
        <v>2</v>
      </c>
      <c r="L12" s="21">
        <v>0</v>
      </c>
      <c r="M12" s="21">
        <v>3</v>
      </c>
      <c r="N12" s="21">
        <v>13</v>
      </c>
      <c r="O12" s="21">
        <v>0</v>
      </c>
      <c r="P12" s="21">
        <v>2</v>
      </c>
      <c r="Q12" s="21">
        <v>0</v>
      </c>
      <c r="R12" s="22">
        <f t="shared" si="1"/>
        <v>1326</v>
      </c>
      <c r="S12" s="11"/>
      <c r="T12" s="11"/>
      <c r="U12" s="82"/>
      <c r="V12" s="19" t="s">
        <v>35</v>
      </c>
      <c r="W12" s="20">
        <v>0</v>
      </c>
      <c r="X12" s="21">
        <v>0</v>
      </c>
      <c r="Y12" s="21">
        <v>4</v>
      </c>
      <c r="Z12" s="21">
        <v>0</v>
      </c>
      <c r="AA12" s="21">
        <v>1</v>
      </c>
      <c r="AB12" s="21">
        <v>2</v>
      </c>
      <c r="AC12" s="21">
        <v>105</v>
      </c>
      <c r="AD12" s="21">
        <v>26</v>
      </c>
      <c r="AE12" s="17">
        <f t="shared" si="2"/>
        <v>138</v>
      </c>
      <c r="AF12" s="18">
        <f t="shared" si="0"/>
        <v>1464</v>
      </c>
    </row>
    <row r="13" spans="2:32" s="32" customFormat="1" x14ac:dyDescent="0.15">
      <c r="B13" s="82"/>
      <c r="C13" s="19" t="s">
        <v>36</v>
      </c>
      <c r="D13" s="20">
        <v>105</v>
      </c>
      <c r="E13" s="21">
        <v>225</v>
      </c>
      <c r="F13" s="21">
        <v>18</v>
      </c>
      <c r="G13" s="21">
        <v>163</v>
      </c>
      <c r="H13" s="21">
        <v>48</v>
      </c>
      <c r="I13" s="21">
        <v>24</v>
      </c>
      <c r="J13" s="21">
        <v>4</v>
      </c>
      <c r="K13" s="21">
        <v>0</v>
      </c>
      <c r="L13" s="21">
        <v>0</v>
      </c>
      <c r="M13" s="21">
        <v>2</v>
      </c>
      <c r="N13" s="21">
        <v>0</v>
      </c>
      <c r="O13" s="21">
        <v>0</v>
      </c>
      <c r="P13" s="21">
        <v>3</v>
      </c>
      <c r="Q13" s="21">
        <v>0</v>
      </c>
      <c r="R13" s="22">
        <f t="shared" si="1"/>
        <v>592</v>
      </c>
      <c r="S13" s="11"/>
      <c r="T13" s="11"/>
      <c r="U13" s="82"/>
      <c r="V13" s="19" t="s">
        <v>36</v>
      </c>
      <c r="W13" s="20">
        <v>0</v>
      </c>
      <c r="X13" s="21">
        <v>0</v>
      </c>
      <c r="Y13" s="21">
        <v>1</v>
      </c>
      <c r="Z13" s="21">
        <v>0</v>
      </c>
      <c r="AA13" s="21">
        <v>0</v>
      </c>
      <c r="AB13" s="21">
        <v>0</v>
      </c>
      <c r="AC13" s="21">
        <v>58</v>
      </c>
      <c r="AD13" s="21">
        <v>9</v>
      </c>
      <c r="AE13" s="17">
        <f t="shared" si="2"/>
        <v>68</v>
      </c>
      <c r="AF13" s="18">
        <f t="shared" si="0"/>
        <v>660</v>
      </c>
    </row>
    <row r="14" spans="2:32" s="32" customFormat="1" x14ac:dyDescent="0.15">
      <c r="B14" s="82"/>
      <c r="C14" s="19" t="s">
        <v>37</v>
      </c>
      <c r="D14" s="20">
        <v>77</v>
      </c>
      <c r="E14" s="21">
        <v>137</v>
      </c>
      <c r="F14" s="21">
        <v>6</v>
      </c>
      <c r="G14" s="21">
        <v>146</v>
      </c>
      <c r="H14" s="21">
        <v>33</v>
      </c>
      <c r="I14" s="21">
        <v>7</v>
      </c>
      <c r="J14" s="21">
        <v>4</v>
      </c>
      <c r="K14" s="21">
        <v>0</v>
      </c>
      <c r="L14" s="21">
        <v>0</v>
      </c>
      <c r="M14" s="21">
        <v>1</v>
      </c>
      <c r="N14" s="21">
        <v>2</v>
      </c>
      <c r="O14" s="21">
        <v>0</v>
      </c>
      <c r="P14" s="21">
        <v>1</v>
      </c>
      <c r="Q14" s="21">
        <v>0</v>
      </c>
      <c r="R14" s="22">
        <f t="shared" si="1"/>
        <v>414</v>
      </c>
      <c r="S14" s="11"/>
      <c r="T14" s="11"/>
      <c r="U14" s="82"/>
      <c r="V14" s="19" t="s">
        <v>37</v>
      </c>
      <c r="W14" s="20">
        <v>0</v>
      </c>
      <c r="X14" s="21">
        <v>0</v>
      </c>
      <c r="Y14" s="21">
        <v>1</v>
      </c>
      <c r="Z14" s="21">
        <v>0</v>
      </c>
      <c r="AA14" s="21">
        <v>0</v>
      </c>
      <c r="AB14" s="21">
        <v>0</v>
      </c>
      <c r="AC14" s="21">
        <v>86</v>
      </c>
      <c r="AD14" s="21">
        <v>17</v>
      </c>
      <c r="AE14" s="17">
        <f t="shared" si="2"/>
        <v>104</v>
      </c>
      <c r="AF14" s="18">
        <f t="shared" si="0"/>
        <v>518</v>
      </c>
    </row>
    <row r="15" spans="2:32" s="32" customFormat="1" x14ac:dyDescent="0.15">
      <c r="B15" s="82"/>
      <c r="C15" s="19" t="s">
        <v>38</v>
      </c>
      <c r="D15" s="20">
        <v>66</v>
      </c>
      <c r="E15" s="21">
        <v>112</v>
      </c>
      <c r="F15" s="21">
        <v>12</v>
      </c>
      <c r="G15" s="21">
        <v>73</v>
      </c>
      <c r="H15" s="21">
        <v>38</v>
      </c>
      <c r="I15" s="21">
        <v>7</v>
      </c>
      <c r="J15" s="21">
        <v>1</v>
      </c>
      <c r="K15" s="21">
        <v>4</v>
      </c>
      <c r="L15" s="21">
        <v>0</v>
      </c>
      <c r="M15" s="21">
        <v>4</v>
      </c>
      <c r="N15" s="21">
        <v>1</v>
      </c>
      <c r="O15" s="21">
        <v>0</v>
      </c>
      <c r="P15" s="21">
        <v>0</v>
      </c>
      <c r="Q15" s="21">
        <v>0</v>
      </c>
      <c r="R15" s="22">
        <f t="shared" si="1"/>
        <v>318</v>
      </c>
      <c r="S15" s="11"/>
      <c r="T15" s="11"/>
      <c r="U15" s="82"/>
      <c r="V15" s="19" t="s">
        <v>38</v>
      </c>
      <c r="W15" s="20">
        <v>0</v>
      </c>
      <c r="X15" s="21">
        <v>0</v>
      </c>
      <c r="Y15" s="21">
        <v>2</v>
      </c>
      <c r="Z15" s="21">
        <v>0</v>
      </c>
      <c r="AA15" s="21">
        <v>0</v>
      </c>
      <c r="AB15" s="21">
        <v>0</v>
      </c>
      <c r="AC15" s="21">
        <v>82</v>
      </c>
      <c r="AD15" s="21">
        <v>13</v>
      </c>
      <c r="AE15" s="17">
        <f t="shared" si="2"/>
        <v>97</v>
      </c>
      <c r="AF15" s="18">
        <f t="shared" si="0"/>
        <v>415</v>
      </c>
    </row>
    <row r="16" spans="2:32" s="32" customFormat="1" x14ac:dyDescent="0.15">
      <c r="B16" s="82"/>
      <c r="C16" s="19" t="s">
        <v>17</v>
      </c>
      <c r="D16" s="20">
        <v>230</v>
      </c>
      <c r="E16" s="21">
        <v>400</v>
      </c>
      <c r="F16" s="21">
        <v>19</v>
      </c>
      <c r="G16" s="21">
        <v>357</v>
      </c>
      <c r="H16" s="21">
        <v>80</v>
      </c>
      <c r="I16" s="21">
        <v>47</v>
      </c>
      <c r="J16" s="21">
        <v>7</v>
      </c>
      <c r="K16" s="21">
        <v>3</v>
      </c>
      <c r="L16" s="21">
        <v>1</v>
      </c>
      <c r="M16" s="21">
        <v>7</v>
      </c>
      <c r="N16" s="21">
        <v>16</v>
      </c>
      <c r="O16" s="21">
        <v>0</v>
      </c>
      <c r="P16" s="21">
        <v>6</v>
      </c>
      <c r="Q16" s="21">
        <v>1</v>
      </c>
      <c r="R16" s="22">
        <f t="shared" si="1"/>
        <v>1174</v>
      </c>
      <c r="S16" s="11"/>
      <c r="T16" s="11"/>
      <c r="U16" s="82"/>
      <c r="V16" s="19" t="s">
        <v>17</v>
      </c>
      <c r="W16" s="20">
        <v>0</v>
      </c>
      <c r="X16" s="21">
        <v>0</v>
      </c>
      <c r="Y16" s="21">
        <v>21</v>
      </c>
      <c r="Z16" s="21">
        <v>0</v>
      </c>
      <c r="AA16" s="21">
        <v>1</v>
      </c>
      <c r="AB16" s="21">
        <v>4</v>
      </c>
      <c r="AC16" s="21">
        <v>174</v>
      </c>
      <c r="AD16" s="21">
        <v>27</v>
      </c>
      <c r="AE16" s="17">
        <f t="shared" si="2"/>
        <v>227</v>
      </c>
      <c r="AF16" s="18">
        <f t="shared" si="0"/>
        <v>1401</v>
      </c>
    </row>
    <row r="17" spans="2:32" s="32" customFormat="1" ht="14.25" thickBot="1" x14ac:dyDescent="0.2">
      <c r="B17" s="83"/>
      <c r="C17" s="23" t="s">
        <v>18</v>
      </c>
      <c r="D17" s="24">
        <f>SUM(D10:D16)</f>
        <v>1749</v>
      </c>
      <c r="E17" s="25">
        <f>SUM(E10:E16)</f>
        <v>2856</v>
      </c>
      <c r="F17" s="25">
        <f t="shared" ref="F17:Q17" si="12">SUM(F10:F16)</f>
        <v>117</v>
      </c>
      <c r="G17" s="25">
        <f t="shared" si="12"/>
        <v>3164</v>
      </c>
      <c r="H17" s="25">
        <f t="shared" si="12"/>
        <v>525</v>
      </c>
      <c r="I17" s="25">
        <f t="shared" si="12"/>
        <v>284</v>
      </c>
      <c r="J17" s="25">
        <f t="shared" si="12"/>
        <v>25</v>
      </c>
      <c r="K17" s="25">
        <f t="shared" si="12"/>
        <v>28</v>
      </c>
      <c r="L17" s="25">
        <f t="shared" si="12"/>
        <v>2</v>
      </c>
      <c r="M17" s="25">
        <f t="shared" si="12"/>
        <v>30</v>
      </c>
      <c r="N17" s="25">
        <f t="shared" si="12"/>
        <v>81</v>
      </c>
      <c r="O17" s="25">
        <f t="shared" si="12"/>
        <v>1</v>
      </c>
      <c r="P17" s="25">
        <f t="shared" si="12"/>
        <v>21</v>
      </c>
      <c r="Q17" s="25">
        <f t="shared" si="12"/>
        <v>3</v>
      </c>
      <c r="R17" s="26">
        <f t="shared" si="1"/>
        <v>8886</v>
      </c>
      <c r="S17" s="11"/>
      <c r="T17" s="11"/>
      <c r="U17" s="109"/>
      <c r="V17" s="23" t="s">
        <v>18</v>
      </c>
      <c r="W17" s="24">
        <f t="shared" ref="W17" si="13">SUM(W10:W16)</f>
        <v>5</v>
      </c>
      <c r="X17" s="25">
        <f t="shared" ref="X17" si="14">SUM(X10:X16)</f>
        <v>4</v>
      </c>
      <c r="Y17" s="25">
        <f t="shared" ref="Y17" si="15">SUM(Y10:Y16)</f>
        <v>195</v>
      </c>
      <c r="Z17" s="25">
        <f t="shared" ref="Z17" si="16">SUM(Z10:Z16)</f>
        <v>0</v>
      </c>
      <c r="AA17" s="25">
        <f t="shared" ref="AA17" si="17">SUM(AA10:AA16)</f>
        <v>12</v>
      </c>
      <c r="AB17" s="25">
        <f t="shared" ref="AB17" si="18">SUM(AB10:AB16)</f>
        <v>20</v>
      </c>
      <c r="AC17" s="25">
        <f t="shared" ref="AC17" si="19">SUM(AC10:AC16)</f>
        <v>1935</v>
      </c>
      <c r="AD17" s="25">
        <f t="shared" ref="AD17" si="20">SUM(AD10:AD16)</f>
        <v>243</v>
      </c>
      <c r="AE17" s="25">
        <f t="shared" si="2"/>
        <v>2414</v>
      </c>
      <c r="AF17" s="26">
        <f t="shared" si="0"/>
        <v>11300</v>
      </c>
    </row>
    <row r="18" spans="2:32" s="32" customFormat="1" ht="13.5" customHeight="1" x14ac:dyDescent="0.15">
      <c r="B18" s="81" t="s">
        <v>39</v>
      </c>
      <c r="C18" s="12" t="s">
        <v>132</v>
      </c>
      <c r="D18" s="16">
        <v>1361</v>
      </c>
      <c r="E18" s="17">
        <v>569</v>
      </c>
      <c r="F18" s="17">
        <v>246</v>
      </c>
      <c r="G18" s="17">
        <v>425</v>
      </c>
      <c r="H18" s="17">
        <v>135</v>
      </c>
      <c r="I18" s="17">
        <v>20</v>
      </c>
      <c r="J18" s="17">
        <v>2</v>
      </c>
      <c r="K18" s="17">
        <v>0</v>
      </c>
      <c r="L18" s="17">
        <v>0</v>
      </c>
      <c r="M18" s="17">
        <v>9</v>
      </c>
      <c r="N18" s="17">
        <v>4</v>
      </c>
      <c r="O18" s="17">
        <v>0</v>
      </c>
      <c r="P18" s="17">
        <v>7</v>
      </c>
      <c r="Q18" s="17">
        <v>0</v>
      </c>
      <c r="R18" s="18">
        <f t="shared" si="1"/>
        <v>2778</v>
      </c>
      <c r="S18" s="11"/>
      <c r="T18" s="11"/>
      <c r="U18" s="81" t="s">
        <v>39</v>
      </c>
      <c r="V18" s="12" t="s">
        <v>105</v>
      </c>
      <c r="W18" s="16">
        <v>0</v>
      </c>
      <c r="X18" s="17">
        <v>0</v>
      </c>
      <c r="Y18" s="17">
        <v>5</v>
      </c>
      <c r="Z18" s="17">
        <v>0</v>
      </c>
      <c r="AA18" s="17">
        <v>2</v>
      </c>
      <c r="AB18" s="17">
        <v>0</v>
      </c>
      <c r="AC18" s="17">
        <v>49</v>
      </c>
      <c r="AD18" s="17">
        <v>13</v>
      </c>
      <c r="AE18" s="17">
        <f t="shared" si="2"/>
        <v>69</v>
      </c>
      <c r="AF18" s="18">
        <f t="shared" si="0"/>
        <v>2847</v>
      </c>
    </row>
    <row r="19" spans="2:32" s="32" customFormat="1" x14ac:dyDescent="0.15">
      <c r="B19" s="82"/>
      <c r="C19" s="28" t="s">
        <v>106</v>
      </c>
      <c r="D19" s="20">
        <v>11672</v>
      </c>
      <c r="E19" s="21">
        <v>8799</v>
      </c>
      <c r="F19" s="21">
        <v>960</v>
      </c>
      <c r="G19" s="21">
        <v>10333</v>
      </c>
      <c r="H19" s="21">
        <v>3287</v>
      </c>
      <c r="I19" s="21">
        <v>649</v>
      </c>
      <c r="J19" s="21">
        <v>124</v>
      </c>
      <c r="K19" s="21">
        <v>31</v>
      </c>
      <c r="L19" s="21">
        <v>12</v>
      </c>
      <c r="M19" s="21">
        <v>201</v>
      </c>
      <c r="N19" s="21">
        <v>65</v>
      </c>
      <c r="O19" s="21">
        <v>7</v>
      </c>
      <c r="P19" s="21">
        <v>173</v>
      </c>
      <c r="Q19" s="21">
        <v>4</v>
      </c>
      <c r="R19" s="22">
        <f t="shared" si="1"/>
        <v>36317</v>
      </c>
      <c r="S19" s="11"/>
      <c r="T19" s="11"/>
      <c r="U19" s="82"/>
      <c r="V19" s="28" t="s">
        <v>106</v>
      </c>
      <c r="W19" s="20">
        <v>4</v>
      </c>
      <c r="X19" s="21">
        <v>5</v>
      </c>
      <c r="Y19" s="21">
        <v>218</v>
      </c>
      <c r="Z19" s="21">
        <v>0</v>
      </c>
      <c r="AA19" s="21">
        <v>14</v>
      </c>
      <c r="AB19" s="21">
        <v>22</v>
      </c>
      <c r="AC19" s="21">
        <v>1978</v>
      </c>
      <c r="AD19" s="21">
        <v>490</v>
      </c>
      <c r="AE19" s="17">
        <f t="shared" si="2"/>
        <v>2731</v>
      </c>
      <c r="AF19" s="18">
        <f t="shared" si="0"/>
        <v>39048</v>
      </c>
    </row>
    <row r="20" spans="2:32" s="32" customFormat="1" x14ac:dyDescent="0.15">
      <c r="B20" s="82"/>
      <c r="C20" s="28" t="s">
        <v>40</v>
      </c>
      <c r="D20" s="20">
        <v>834</v>
      </c>
      <c r="E20" s="21">
        <v>1919</v>
      </c>
      <c r="F20" s="21">
        <v>135</v>
      </c>
      <c r="G20" s="21">
        <v>2251</v>
      </c>
      <c r="H20" s="21">
        <v>402</v>
      </c>
      <c r="I20" s="21">
        <v>158</v>
      </c>
      <c r="J20" s="21">
        <v>33</v>
      </c>
      <c r="K20" s="21">
        <v>44</v>
      </c>
      <c r="L20" s="21">
        <v>4</v>
      </c>
      <c r="M20" s="21">
        <v>43</v>
      </c>
      <c r="N20" s="21">
        <v>27</v>
      </c>
      <c r="O20" s="21">
        <v>2</v>
      </c>
      <c r="P20" s="21">
        <v>65</v>
      </c>
      <c r="Q20" s="21">
        <v>3</v>
      </c>
      <c r="R20" s="22">
        <f t="shared" si="1"/>
        <v>5920</v>
      </c>
      <c r="S20" s="11"/>
      <c r="T20" s="11"/>
      <c r="U20" s="82"/>
      <c r="V20" s="28" t="s">
        <v>40</v>
      </c>
      <c r="W20" s="20">
        <v>1</v>
      </c>
      <c r="X20" s="21">
        <v>2</v>
      </c>
      <c r="Y20" s="21">
        <v>150</v>
      </c>
      <c r="Z20" s="21">
        <v>0</v>
      </c>
      <c r="AA20" s="21">
        <v>19</v>
      </c>
      <c r="AB20" s="21">
        <v>29</v>
      </c>
      <c r="AC20" s="21">
        <v>883</v>
      </c>
      <c r="AD20" s="21">
        <v>134</v>
      </c>
      <c r="AE20" s="17">
        <f t="shared" si="2"/>
        <v>1218</v>
      </c>
      <c r="AF20" s="18">
        <f t="shared" si="0"/>
        <v>7138</v>
      </c>
    </row>
    <row r="21" spans="2:32" s="32" customFormat="1" x14ac:dyDescent="0.15">
      <c r="B21" s="82"/>
      <c r="C21" s="19" t="s">
        <v>107</v>
      </c>
      <c r="D21" s="20">
        <v>9</v>
      </c>
      <c r="E21" s="21">
        <v>6</v>
      </c>
      <c r="F21" s="21">
        <v>0</v>
      </c>
      <c r="G21" s="21">
        <v>2</v>
      </c>
      <c r="H21" s="21">
        <v>3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f t="shared" si="1"/>
        <v>20</v>
      </c>
      <c r="S21" s="11"/>
      <c r="T21" s="11"/>
      <c r="U21" s="82"/>
      <c r="V21" s="19" t="s">
        <v>107</v>
      </c>
      <c r="W21" s="20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7">
        <f t="shared" si="2"/>
        <v>0</v>
      </c>
      <c r="AF21" s="18">
        <f t="shared" si="0"/>
        <v>20</v>
      </c>
    </row>
    <row r="22" spans="2:32" s="32" customFormat="1" x14ac:dyDescent="0.15">
      <c r="B22" s="82"/>
      <c r="C22" s="19" t="s">
        <v>108</v>
      </c>
      <c r="D22" s="20">
        <v>2125</v>
      </c>
      <c r="E22" s="21">
        <v>1059</v>
      </c>
      <c r="F22" s="21">
        <v>238</v>
      </c>
      <c r="G22" s="21">
        <v>2364</v>
      </c>
      <c r="H22" s="21">
        <v>253</v>
      </c>
      <c r="I22" s="21">
        <v>174</v>
      </c>
      <c r="J22" s="21">
        <v>20</v>
      </c>
      <c r="K22" s="21">
        <v>6</v>
      </c>
      <c r="L22" s="21">
        <v>3</v>
      </c>
      <c r="M22" s="21">
        <v>39</v>
      </c>
      <c r="N22" s="21">
        <v>35</v>
      </c>
      <c r="O22" s="21">
        <v>0</v>
      </c>
      <c r="P22" s="21">
        <v>24</v>
      </c>
      <c r="Q22" s="21">
        <v>0</v>
      </c>
      <c r="R22" s="22">
        <f t="shared" si="1"/>
        <v>6340</v>
      </c>
      <c r="S22" s="11"/>
      <c r="T22" s="11"/>
      <c r="U22" s="82"/>
      <c r="V22" s="19" t="s">
        <v>108</v>
      </c>
      <c r="W22" s="20">
        <v>1</v>
      </c>
      <c r="X22" s="21">
        <v>0</v>
      </c>
      <c r="Y22" s="21">
        <v>64</v>
      </c>
      <c r="Z22" s="21">
        <v>0</v>
      </c>
      <c r="AA22" s="21">
        <v>2</v>
      </c>
      <c r="AB22" s="21">
        <v>9</v>
      </c>
      <c r="AC22" s="21">
        <v>410</v>
      </c>
      <c r="AD22" s="21">
        <v>84</v>
      </c>
      <c r="AE22" s="17">
        <f t="shared" si="2"/>
        <v>570</v>
      </c>
      <c r="AF22" s="18">
        <f t="shared" si="0"/>
        <v>6910</v>
      </c>
    </row>
    <row r="23" spans="2:32" s="32" customFormat="1" x14ac:dyDescent="0.15">
      <c r="B23" s="82"/>
      <c r="C23" s="19" t="s">
        <v>41</v>
      </c>
      <c r="D23" s="20">
        <v>6712</v>
      </c>
      <c r="E23" s="21">
        <v>2299</v>
      </c>
      <c r="F23" s="21">
        <v>872</v>
      </c>
      <c r="G23" s="21">
        <v>7931</v>
      </c>
      <c r="H23" s="21">
        <v>814</v>
      </c>
      <c r="I23" s="21">
        <v>657</v>
      </c>
      <c r="J23" s="21">
        <v>127</v>
      </c>
      <c r="K23" s="21">
        <v>23</v>
      </c>
      <c r="L23" s="21">
        <v>10</v>
      </c>
      <c r="M23" s="21">
        <v>297</v>
      </c>
      <c r="N23" s="21">
        <v>25</v>
      </c>
      <c r="O23" s="21">
        <v>7</v>
      </c>
      <c r="P23" s="21">
        <v>164</v>
      </c>
      <c r="Q23" s="21">
        <v>11</v>
      </c>
      <c r="R23" s="22">
        <f t="shared" si="1"/>
        <v>19949</v>
      </c>
      <c r="S23" s="11"/>
      <c r="T23" s="11"/>
      <c r="U23" s="82"/>
      <c r="V23" s="19" t="s">
        <v>41</v>
      </c>
      <c r="W23" s="20">
        <v>34</v>
      </c>
      <c r="X23" s="21">
        <v>1</v>
      </c>
      <c r="Y23" s="21">
        <v>337</v>
      </c>
      <c r="Z23" s="21">
        <v>0</v>
      </c>
      <c r="AA23" s="21">
        <v>15</v>
      </c>
      <c r="AB23" s="21">
        <v>13</v>
      </c>
      <c r="AC23" s="21">
        <v>2119</v>
      </c>
      <c r="AD23" s="21">
        <v>316</v>
      </c>
      <c r="AE23" s="17">
        <f t="shared" si="2"/>
        <v>2835</v>
      </c>
      <c r="AF23" s="18">
        <f t="shared" si="0"/>
        <v>22784</v>
      </c>
    </row>
    <row r="24" spans="2:32" s="32" customFormat="1" x14ac:dyDescent="0.15">
      <c r="B24" s="82"/>
      <c r="C24" s="19" t="s">
        <v>109</v>
      </c>
      <c r="D24" s="20">
        <v>2389</v>
      </c>
      <c r="E24" s="21">
        <v>2252</v>
      </c>
      <c r="F24" s="21">
        <v>429</v>
      </c>
      <c r="G24" s="21">
        <v>2087</v>
      </c>
      <c r="H24" s="21">
        <v>941</v>
      </c>
      <c r="I24" s="21">
        <v>187</v>
      </c>
      <c r="J24" s="21">
        <v>35</v>
      </c>
      <c r="K24" s="21">
        <v>7</v>
      </c>
      <c r="L24" s="21">
        <v>8</v>
      </c>
      <c r="M24" s="21">
        <v>78</v>
      </c>
      <c r="N24" s="21">
        <v>10</v>
      </c>
      <c r="O24" s="21">
        <v>0</v>
      </c>
      <c r="P24" s="21">
        <v>62</v>
      </c>
      <c r="Q24" s="21">
        <v>1</v>
      </c>
      <c r="R24" s="22">
        <f t="shared" si="1"/>
        <v>8486</v>
      </c>
      <c r="S24" s="11"/>
      <c r="T24" s="11"/>
      <c r="U24" s="82"/>
      <c r="V24" s="19" t="s">
        <v>109</v>
      </c>
      <c r="W24" s="20">
        <v>0</v>
      </c>
      <c r="X24" s="21">
        <v>0</v>
      </c>
      <c r="Y24" s="21">
        <v>45</v>
      </c>
      <c r="Z24" s="21">
        <v>0</v>
      </c>
      <c r="AA24" s="21">
        <v>11</v>
      </c>
      <c r="AB24" s="21">
        <v>8</v>
      </c>
      <c r="AC24" s="21">
        <v>528</v>
      </c>
      <c r="AD24" s="21">
        <v>102</v>
      </c>
      <c r="AE24" s="17">
        <f t="shared" si="2"/>
        <v>694</v>
      </c>
      <c r="AF24" s="18">
        <f t="shared" si="0"/>
        <v>9180</v>
      </c>
    </row>
    <row r="25" spans="2:32" s="32" customFormat="1" x14ac:dyDescent="0.15">
      <c r="B25" s="82"/>
      <c r="C25" s="19" t="s">
        <v>110</v>
      </c>
      <c r="D25" s="20">
        <v>4368</v>
      </c>
      <c r="E25" s="21">
        <v>6874</v>
      </c>
      <c r="F25" s="21">
        <v>859</v>
      </c>
      <c r="G25" s="21">
        <v>3386</v>
      </c>
      <c r="H25" s="21">
        <v>2260</v>
      </c>
      <c r="I25" s="21">
        <v>225</v>
      </c>
      <c r="J25" s="21">
        <v>51</v>
      </c>
      <c r="K25" s="21">
        <v>13</v>
      </c>
      <c r="L25" s="21">
        <v>11</v>
      </c>
      <c r="M25" s="21">
        <v>77</v>
      </c>
      <c r="N25" s="21">
        <v>6</v>
      </c>
      <c r="O25" s="21">
        <v>5</v>
      </c>
      <c r="P25" s="21">
        <v>129</v>
      </c>
      <c r="Q25" s="21">
        <v>2</v>
      </c>
      <c r="R25" s="22">
        <f t="shared" si="1"/>
        <v>18266</v>
      </c>
      <c r="S25" s="11"/>
      <c r="T25" s="11"/>
      <c r="U25" s="82"/>
      <c r="V25" s="19" t="s">
        <v>110</v>
      </c>
      <c r="W25" s="20">
        <v>2</v>
      </c>
      <c r="X25" s="21">
        <v>2</v>
      </c>
      <c r="Y25" s="21">
        <v>105</v>
      </c>
      <c r="Z25" s="21">
        <v>0</v>
      </c>
      <c r="AA25" s="21">
        <v>5</v>
      </c>
      <c r="AB25" s="21">
        <v>5</v>
      </c>
      <c r="AC25" s="21">
        <v>1123</v>
      </c>
      <c r="AD25" s="21">
        <v>237</v>
      </c>
      <c r="AE25" s="17">
        <f t="shared" si="2"/>
        <v>1479</v>
      </c>
      <c r="AF25" s="18">
        <f t="shared" si="0"/>
        <v>19745</v>
      </c>
    </row>
    <row r="26" spans="2:32" s="32" customFormat="1" x14ac:dyDescent="0.15">
      <c r="B26" s="82"/>
      <c r="C26" s="19" t="s">
        <v>111</v>
      </c>
      <c r="D26" s="20">
        <v>15711</v>
      </c>
      <c r="E26" s="21">
        <v>13590</v>
      </c>
      <c r="F26" s="21">
        <v>2053</v>
      </c>
      <c r="G26" s="21">
        <v>7957</v>
      </c>
      <c r="H26" s="21">
        <v>5187</v>
      </c>
      <c r="I26" s="21">
        <v>641</v>
      </c>
      <c r="J26" s="21">
        <v>201</v>
      </c>
      <c r="K26" s="21">
        <v>11</v>
      </c>
      <c r="L26" s="21">
        <v>32</v>
      </c>
      <c r="M26" s="21">
        <v>339</v>
      </c>
      <c r="N26" s="21">
        <v>15</v>
      </c>
      <c r="O26" s="21">
        <v>1</v>
      </c>
      <c r="P26" s="21">
        <v>290</v>
      </c>
      <c r="Q26" s="21">
        <v>4</v>
      </c>
      <c r="R26" s="22">
        <f t="shared" si="1"/>
        <v>46032</v>
      </c>
      <c r="S26" s="11"/>
      <c r="T26" s="11"/>
      <c r="U26" s="82"/>
      <c r="V26" s="19" t="s">
        <v>111</v>
      </c>
      <c r="W26" s="20">
        <v>1</v>
      </c>
      <c r="X26" s="21">
        <v>0</v>
      </c>
      <c r="Y26" s="21">
        <v>133</v>
      </c>
      <c r="Z26" s="21">
        <v>0</v>
      </c>
      <c r="AA26" s="21">
        <v>14</v>
      </c>
      <c r="AB26" s="21">
        <v>10</v>
      </c>
      <c r="AC26" s="21">
        <v>1904</v>
      </c>
      <c r="AD26" s="21">
        <v>414</v>
      </c>
      <c r="AE26" s="17">
        <f t="shared" si="2"/>
        <v>2476</v>
      </c>
      <c r="AF26" s="18">
        <f t="shared" si="0"/>
        <v>48508</v>
      </c>
    </row>
    <row r="27" spans="2:32" s="32" customFormat="1" x14ac:dyDescent="0.15">
      <c r="B27" s="82"/>
      <c r="C27" s="19" t="s">
        <v>112</v>
      </c>
      <c r="D27" s="20">
        <v>2667</v>
      </c>
      <c r="E27" s="21">
        <v>1506</v>
      </c>
      <c r="F27" s="21">
        <v>708</v>
      </c>
      <c r="G27" s="21">
        <v>2358</v>
      </c>
      <c r="H27" s="21">
        <v>710</v>
      </c>
      <c r="I27" s="21">
        <v>311</v>
      </c>
      <c r="J27" s="21">
        <v>43</v>
      </c>
      <c r="K27" s="21">
        <v>7</v>
      </c>
      <c r="L27" s="21">
        <v>6</v>
      </c>
      <c r="M27" s="21">
        <v>87</v>
      </c>
      <c r="N27" s="21">
        <v>52</v>
      </c>
      <c r="O27" s="21">
        <v>1</v>
      </c>
      <c r="P27" s="21">
        <v>36</v>
      </c>
      <c r="Q27" s="21">
        <v>0</v>
      </c>
      <c r="R27" s="22">
        <f t="shared" si="1"/>
        <v>8492</v>
      </c>
      <c r="S27" s="11"/>
      <c r="T27" s="11"/>
      <c r="U27" s="82"/>
      <c r="V27" s="19" t="s">
        <v>112</v>
      </c>
      <c r="W27" s="20">
        <v>1</v>
      </c>
      <c r="X27" s="21">
        <v>0</v>
      </c>
      <c r="Y27" s="21">
        <v>49</v>
      </c>
      <c r="Z27" s="21">
        <v>0</v>
      </c>
      <c r="AA27" s="21">
        <v>6</v>
      </c>
      <c r="AB27" s="21">
        <v>18</v>
      </c>
      <c r="AC27" s="21">
        <v>558</v>
      </c>
      <c r="AD27" s="21">
        <v>239</v>
      </c>
      <c r="AE27" s="17">
        <f t="shared" si="2"/>
        <v>871</v>
      </c>
      <c r="AF27" s="18">
        <f t="shared" si="0"/>
        <v>9363</v>
      </c>
    </row>
    <row r="28" spans="2:32" s="32" customFormat="1" x14ac:dyDescent="0.15">
      <c r="B28" s="82"/>
      <c r="C28" s="19" t="s">
        <v>42</v>
      </c>
      <c r="D28" s="20">
        <v>149</v>
      </c>
      <c r="E28" s="21">
        <v>293</v>
      </c>
      <c r="F28" s="21">
        <v>30</v>
      </c>
      <c r="G28" s="21">
        <v>283</v>
      </c>
      <c r="H28" s="21">
        <v>48</v>
      </c>
      <c r="I28" s="21">
        <v>44</v>
      </c>
      <c r="J28" s="21">
        <v>12</v>
      </c>
      <c r="K28" s="21">
        <v>5</v>
      </c>
      <c r="L28" s="21">
        <v>0</v>
      </c>
      <c r="M28" s="21">
        <v>10</v>
      </c>
      <c r="N28" s="21">
        <v>1</v>
      </c>
      <c r="O28" s="21">
        <v>0</v>
      </c>
      <c r="P28" s="21">
        <v>2</v>
      </c>
      <c r="Q28" s="21">
        <v>1</v>
      </c>
      <c r="R28" s="22">
        <f t="shared" si="1"/>
        <v>878</v>
      </c>
      <c r="S28" s="11"/>
      <c r="T28" s="11"/>
      <c r="U28" s="82"/>
      <c r="V28" s="19" t="s">
        <v>42</v>
      </c>
      <c r="W28" s="20">
        <v>1</v>
      </c>
      <c r="X28" s="21">
        <v>0</v>
      </c>
      <c r="Y28" s="21">
        <v>13</v>
      </c>
      <c r="Z28" s="21">
        <v>0</v>
      </c>
      <c r="AA28" s="21">
        <v>2</v>
      </c>
      <c r="AB28" s="21">
        <v>2</v>
      </c>
      <c r="AC28" s="21">
        <v>141</v>
      </c>
      <c r="AD28" s="21">
        <v>25</v>
      </c>
      <c r="AE28" s="17">
        <f t="shared" si="2"/>
        <v>184</v>
      </c>
      <c r="AF28" s="18">
        <f t="shared" si="0"/>
        <v>1062</v>
      </c>
    </row>
    <row r="29" spans="2:32" s="32" customFormat="1" x14ac:dyDescent="0.15">
      <c r="B29" s="82"/>
      <c r="C29" s="19" t="s">
        <v>113</v>
      </c>
      <c r="D29" s="20">
        <v>666</v>
      </c>
      <c r="E29" s="21">
        <v>2168</v>
      </c>
      <c r="F29" s="21">
        <v>193</v>
      </c>
      <c r="G29" s="21">
        <v>1842</v>
      </c>
      <c r="H29" s="21">
        <v>614</v>
      </c>
      <c r="I29" s="21">
        <v>67</v>
      </c>
      <c r="J29" s="21">
        <v>15</v>
      </c>
      <c r="K29" s="21">
        <v>4</v>
      </c>
      <c r="L29" s="21">
        <v>4</v>
      </c>
      <c r="M29" s="21">
        <v>16</v>
      </c>
      <c r="N29" s="21">
        <v>6</v>
      </c>
      <c r="O29" s="21">
        <v>0</v>
      </c>
      <c r="P29" s="21">
        <v>33</v>
      </c>
      <c r="Q29" s="21">
        <v>2</v>
      </c>
      <c r="R29" s="22">
        <f t="shared" si="1"/>
        <v>5630</v>
      </c>
      <c r="S29" s="11"/>
      <c r="T29" s="11"/>
      <c r="U29" s="82"/>
      <c r="V29" s="19" t="s">
        <v>113</v>
      </c>
      <c r="W29" s="20">
        <v>1</v>
      </c>
      <c r="X29" s="21">
        <v>0</v>
      </c>
      <c r="Y29" s="21">
        <v>62</v>
      </c>
      <c r="Z29" s="21">
        <v>0</v>
      </c>
      <c r="AA29" s="21">
        <v>10</v>
      </c>
      <c r="AB29" s="21">
        <v>3</v>
      </c>
      <c r="AC29" s="21">
        <v>688</v>
      </c>
      <c r="AD29" s="21">
        <v>144</v>
      </c>
      <c r="AE29" s="17">
        <f t="shared" si="2"/>
        <v>908</v>
      </c>
      <c r="AF29" s="18">
        <f t="shared" si="0"/>
        <v>6538</v>
      </c>
    </row>
    <row r="30" spans="2:32" s="32" customFormat="1" x14ac:dyDescent="0.15">
      <c r="B30" s="82"/>
      <c r="C30" s="19" t="s">
        <v>114</v>
      </c>
      <c r="D30" s="20">
        <v>195</v>
      </c>
      <c r="E30" s="21">
        <v>98</v>
      </c>
      <c r="F30" s="21">
        <v>33</v>
      </c>
      <c r="G30" s="21">
        <v>247</v>
      </c>
      <c r="H30" s="21">
        <v>29</v>
      </c>
      <c r="I30" s="21">
        <v>45</v>
      </c>
      <c r="J30" s="21">
        <v>12</v>
      </c>
      <c r="K30" s="21">
        <v>1</v>
      </c>
      <c r="L30" s="21">
        <v>2</v>
      </c>
      <c r="M30" s="21">
        <v>18</v>
      </c>
      <c r="N30" s="21">
        <v>1</v>
      </c>
      <c r="O30" s="21">
        <v>0</v>
      </c>
      <c r="P30" s="21">
        <v>12</v>
      </c>
      <c r="Q30" s="21">
        <v>0</v>
      </c>
      <c r="R30" s="22">
        <f t="shared" si="1"/>
        <v>693</v>
      </c>
      <c r="S30" s="11"/>
      <c r="T30" s="11"/>
      <c r="U30" s="82"/>
      <c r="V30" s="19" t="s">
        <v>114</v>
      </c>
      <c r="W30" s="20">
        <v>0</v>
      </c>
      <c r="X30" s="21">
        <v>0</v>
      </c>
      <c r="Y30" s="21">
        <v>12</v>
      </c>
      <c r="Z30" s="21">
        <v>0</v>
      </c>
      <c r="AA30" s="21">
        <v>0</v>
      </c>
      <c r="AB30" s="21">
        <v>0</v>
      </c>
      <c r="AC30" s="21">
        <v>40</v>
      </c>
      <c r="AD30" s="21">
        <v>11</v>
      </c>
      <c r="AE30" s="17">
        <f t="shared" si="2"/>
        <v>63</v>
      </c>
      <c r="AF30" s="18">
        <f t="shared" si="0"/>
        <v>756</v>
      </c>
    </row>
    <row r="31" spans="2:32" s="32" customFormat="1" x14ac:dyDescent="0.15">
      <c r="B31" s="82"/>
      <c r="C31" s="19" t="s">
        <v>17</v>
      </c>
      <c r="D31" s="20">
        <v>562</v>
      </c>
      <c r="E31" s="21">
        <v>511</v>
      </c>
      <c r="F31" s="21">
        <v>159</v>
      </c>
      <c r="G31" s="21">
        <v>586</v>
      </c>
      <c r="H31" s="21">
        <v>165</v>
      </c>
      <c r="I31" s="21">
        <v>28</v>
      </c>
      <c r="J31" s="21">
        <v>8</v>
      </c>
      <c r="K31" s="21">
        <v>2</v>
      </c>
      <c r="L31" s="21">
        <v>1</v>
      </c>
      <c r="M31" s="21">
        <v>13</v>
      </c>
      <c r="N31" s="21">
        <v>2</v>
      </c>
      <c r="O31" s="21">
        <v>2</v>
      </c>
      <c r="P31" s="21">
        <v>8</v>
      </c>
      <c r="Q31" s="21">
        <v>0</v>
      </c>
      <c r="R31" s="22">
        <f t="shared" si="1"/>
        <v>2047</v>
      </c>
      <c r="S31" s="11"/>
      <c r="T31" s="11"/>
      <c r="U31" s="82"/>
      <c r="V31" s="19" t="s">
        <v>17</v>
      </c>
      <c r="W31" s="20">
        <v>0</v>
      </c>
      <c r="X31" s="21">
        <v>0</v>
      </c>
      <c r="Y31" s="21">
        <v>20</v>
      </c>
      <c r="Z31" s="21">
        <v>0</v>
      </c>
      <c r="AA31" s="21">
        <v>1</v>
      </c>
      <c r="AB31" s="21">
        <v>3</v>
      </c>
      <c r="AC31" s="21">
        <v>136</v>
      </c>
      <c r="AD31" s="21">
        <v>31</v>
      </c>
      <c r="AE31" s="17">
        <f t="shared" si="2"/>
        <v>191</v>
      </c>
      <c r="AF31" s="18">
        <f t="shared" si="0"/>
        <v>2238</v>
      </c>
    </row>
    <row r="32" spans="2:32" s="32" customFormat="1" ht="14.25" thickBot="1" x14ac:dyDescent="0.2">
      <c r="B32" s="83"/>
      <c r="C32" s="23" t="s">
        <v>18</v>
      </c>
      <c r="D32" s="29">
        <f>SUM(D18:D31)</f>
        <v>49420</v>
      </c>
      <c r="E32" s="30">
        <f>SUM(E18:E31)</f>
        <v>41943</v>
      </c>
      <c r="F32" s="30">
        <f t="shared" ref="F32:Q32" si="21">SUM(F18:F31)</f>
        <v>6915</v>
      </c>
      <c r="G32" s="30">
        <f t="shared" si="21"/>
        <v>42052</v>
      </c>
      <c r="H32" s="30">
        <f t="shared" si="21"/>
        <v>14848</v>
      </c>
      <c r="I32" s="30">
        <f t="shared" si="21"/>
        <v>3206</v>
      </c>
      <c r="J32" s="30">
        <f t="shared" si="21"/>
        <v>683</v>
      </c>
      <c r="K32" s="30">
        <f t="shared" si="21"/>
        <v>154</v>
      </c>
      <c r="L32" s="30">
        <f t="shared" si="21"/>
        <v>93</v>
      </c>
      <c r="M32" s="30">
        <f t="shared" si="21"/>
        <v>1227</v>
      </c>
      <c r="N32" s="30">
        <f t="shared" si="21"/>
        <v>249</v>
      </c>
      <c r="O32" s="30">
        <f t="shared" si="21"/>
        <v>25</v>
      </c>
      <c r="P32" s="30">
        <f t="shared" si="21"/>
        <v>1005</v>
      </c>
      <c r="Q32" s="30">
        <f t="shared" si="21"/>
        <v>28</v>
      </c>
      <c r="R32" s="31">
        <f t="shared" si="1"/>
        <v>161848</v>
      </c>
      <c r="S32" s="11"/>
      <c r="T32" s="11"/>
      <c r="U32" s="83"/>
      <c r="V32" s="23" t="s">
        <v>18</v>
      </c>
      <c r="W32" s="24">
        <f t="shared" ref="W32" si="22">SUM(W18:W31)</f>
        <v>46</v>
      </c>
      <c r="X32" s="25">
        <f t="shared" ref="X32" si="23">SUM(X18:X31)</f>
        <v>10</v>
      </c>
      <c r="Y32" s="25">
        <f t="shared" ref="Y32" si="24">SUM(Y18:Y31)</f>
        <v>1213</v>
      </c>
      <c r="Z32" s="25">
        <f t="shared" ref="Z32" si="25">SUM(Z18:Z31)</f>
        <v>0</v>
      </c>
      <c r="AA32" s="25">
        <f t="shared" ref="AA32" si="26">SUM(AA18:AA31)</f>
        <v>101</v>
      </c>
      <c r="AB32" s="25">
        <f t="shared" ref="AB32" si="27">SUM(AB18:AB31)</f>
        <v>122</v>
      </c>
      <c r="AC32" s="25">
        <f t="shared" ref="AC32" si="28">SUM(AC18:AC31)</f>
        <v>10557</v>
      </c>
      <c r="AD32" s="25">
        <f t="shared" ref="AD32" si="29">SUM(AD18:AD31)</f>
        <v>2240</v>
      </c>
      <c r="AE32" s="25">
        <f t="shared" si="2"/>
        <v>14289</v>
      </c>
      <c r="AF32" s="26">
        <f t="shared" si="0"/>
        <v>176137</v>
      </c>
    </row>
    <row r="33" spans="2:32" s="32" customFormat="1" ht="13.5" customHeight="1" x14ac:dyDescent="0.15">
      <c r="B33" s="85" t="s">
        <v>43</v>
      </c>
      <c r="C33" s="27" t="s">
        <v>44</v>
      </c>
      <c r="D33" s="13">
        <v>1601</v>
      </c>
      <c r="E33" s="14">
        <v>1690</v>
      </c>
      <c r="F33" s="14">
        <v>446</v>
      </c>
      <c r="G33" s="14">
        <v>1748</v>
      </c>
      <c r="H33" s="14">
        <v>701</v>
      </c>
      <c r="I33" s="14">
        <v>52</v>
      </c>
      <c r="J33" s="14">
        <v>17</v>
      </c>
      <c r="K33" s="14">
        <v>2</v>
      </c>
      <c r="L33" s="14">
        <v>1</v>
      </c>
      <c r="M33" s="14">
        <v>25</v>
      </c>
      <c r="N33" s="14">
        <v>1</v>
      </c>
      <c r="O33" s="14">
        <v>1</v>
      </c>
      <c r="P33" s="14">
        <v>31</v>
      </c>
      <c r="Q33" s="14">
        <v>1</v>
      </c>
      <c r="R33" s="15">
        <f t="shared" si="1"/>
        <v>6317</v>
      </c>
      <c r="S33" s="11"/>
      <c r="T33" s="11"/>
      <c r="U33" s="85" t="s">
        <v>43</v>
      </c>
      <c r="V33" s="27" t="s">
        <v>44</v>
      </c>
      <c r="W33" s="16">
        <v>0</v>
      </c>
      <c r="X33" s="17">
        <v>0</v>
      </c>
      <c r="Y33" s="17">
        <v>13</v>
      </c>
      <c r="Z33" s="17">
        <v>0</v>
      </c>
      <c r="AA33" s="17">
        <v>1</v>
      </c>
      <c r="AB33" s="17">
        <v>19</v>
      </c>
      <c r="AC33" s="17">
        <v>323</v>
      </c>
      <c r="AD33" s="17">
        <v>113</v>
      </c>
      <c r="AE33" s="17">
        <f t="shared" si="2"/>
        <v>469</v>
      </c>
      <c r="AF33" s="18">
        <f t="shared" si="0"/>
        <v>6786</v>
      </c>
    </row>
    <row r="34" spans="2:32" s="32" customFormat="1" x14ac:dyDescent="0.15">
      <c r="B34" s="85"/>
      <c r="C34" s="19" t="s">
        <v>45</v>
      </c>
      <c r="D34" s="20">
        <v>482</v>
      </c>
      <c r="E34" s="21">
        <v>474</v>
      </c>
      <c r="F34" s="21">
        <v>50</v>
      </c>
      <c r="G34" s="21">
        <v>818</v>
      </c>
      <c r="H34" s="21">
        <v>83</v>
      </c>
      <c r="I34" s="21">
        <v>53</v>
      </c>
      <c r="J34" s="21">
        <v>7</v>
      </c>
      <c r="K34" s="21">
        <v>10</v>
      </c>
      <c r="L34" s="21">
        <v>0</v>
      </c>
      <c r="M34" s="21">
        <v>8</v>
      </c>
      <c r="N34" s="21">
        <v>1</v>
      </c>
      <c r="O34" s="21">
        <v>3</v>
      </c>
      <c r="P34" s="21">
        <v>2</v>
      </c>
      <c r="Q34" s="21">
        <v>0</v>
      </c>
      <c r="R34" s="22">
        <f t="shared" si="1"/>
        <v>1991</v>
      </c>
      <c r="S34" s="11"/>
      <c r="T34" s="11"/>
      <c r="U34" s="85"/>
      <c r="V34" s="19" t="s">
        <v>45</v>
      </c>
      <c r="W34" s="20">
        <v>3</v>
      </c>
      <c r="X34" s="21">
        <v>1</v>
      </c>
      <c r="Y34" s="21">
        <v>45</v>
      </c>
      <c r="Z34" s="21">
        <v>0</v>
      </c>
      <c r="AA34" s="21">
        <v>3</v>
      </c>
      <c r="AB34" s="21">
        <v>2</v>
      </c>
      <c r="AC34" s="21">
        <v>364</v>
      </c>
      <c r="AD34" s="21">
        <v>61</v>
      </c>
      <c r="AE34" s="17">
        <f t="shared" si="2"/>
        <v>479</v>
      </c>
      <c r="AF34" s="18">
        <f t="shared" si="0"/>
        <v>2470</v>
      </c>
    </row>
    <row r="35" spans="2:32" s="32" customFormat="1" x14ac:dyDescent="0.15">
      <c r="B35" s="85"/>
      <c r="C35" s="19" t="s">
        <v>46</v>
      </c>
      <c r="D35" s="20">
        <v>43</v>
      </c>
      <c r="E35" s="21">
        <v>44</v>
      </c>
      <c r="F35" s="21">
        <v>16</v>
      </c>
      <c r="G35" s="21">
        <v>56</v>
      </c>
      <c r="H35" s="21">
        <v>11</v>
      </c>
      <c r="I35" s="21">
        <v>9</v>
      </c>
      <c r="J35" s="21">
        <v>3</v>
      </c>
      <c r="K35" s="21">
        <v>0</v>
      </c>
      <c r="L35" s="21">
        <v>0</v>
      </c>
      <c r="M35" s="21">
        <v>6</v>
      </c>
      <c r="N35" s="21">
        <v>1</v>
      </c>
      <c r="O35" s="21">
        <v>0</v>
      </c>
      <c r="P35" s="21">
        <v>4</v>
      </c>
      <c r="Q35" s="21">
        <v>0</v>
      </c>
      <c r="R35" s="22">
        <f t="shared" si="1"/>
        <v>193</v>
      </c>
      <c r="S35" s="11"/>
      <c r="T35" s="11"/>
      <c r="U35" s="85"/>
      <c r="V35" s="19" t="s">
        <v>46</v>
      </c>
      <c r="W35" s="20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4</v>
      </c>
      <c r="AC35" s="21">
        <v>15</v>
      </c>
      <c r="AD35" s="21">
        <v>12</v>
      </c>
      <c r="AE35" s="17">
        <f t="shared" si="2"/>
        <v>31</v>
      </c>
      <c r="AF35" s="18">
        <f t="shared" si="0"/>
        <v>224</v>
      </c>
    </row>
    <row r="36" spans="2:32" s="32" customFormat="1" x14ac:dyDescent="0.15">
      <c r="B36" s="85"/>
      <c r="C36" s="19" t="s">
        <v>47</v>
      </c>
      <c r="D36" s="20">
        <v>352</v>
      </c>
      <c r="E36" s="21">
        <v>272</v>
      </c>
      <c r="F36" s="21">
        <v>76</v>
      </c>
      <c r="G36" s="21">
        <v>374</v>
      </c>
      <c r="H36" s="21">
        <v>71</v>
      </c>
      <c r="I36" s="21">
        <v>12</v>
      </c>
      <c r="J36" s="21">
        <v>1</v>
      </c>
      <c r="K36" s="21">
        <v>4</v>
      </c>
      <c r="L36" s="21">
        <v>0</v>
      </c>
      <c r="M36" s="21">
        <v>11</v>
      </c>
      <c r="N36" s="21">
        <v>0</v>
      </c>
      <c r="O36" s="21">
        <v>0</v>
      </c>
      <c r="P36" s="21">
        <v>46</v>
      </c>
      <c r="Q36" s="21">
        <v>0</v>
      </c>
      <c r="R36" s="22">
        <f t="shared" si="1"/>
        <v>1219</v>
      </c>
      <c r="S36" s="11"/>
      <c r="T36" s="11"/>
      <c r="U36" s="85"/>
      <c r="V36" s="19" t="s">
        <v>47</v>
      </c>
      <c r="W36" s="20">
        <v>0</v>
      </c>
      <c r="X36" s="21">
        <v>0</v>
      </c>
      <c r="Y36" s="21">
        <v>7</v>
      </c>
      <c r="Z36" s="21">
        <v>0</v>
      </c>
      <c r="AA36" s="21">
        <v>1</v>
      </c>
      <c r="AB36" s="21">
        <v>2</v>
      </c>
      <c r="AC36" s="21">
        <v>114</v>
      </c>
      <c r="AD36" s="21">
        <v>28</v>
      </c>
      <c r="AE36" s="17">
        <f t="shared" si="2"/>
        <v>152</v>
      </c>
      <c r="AF36" s="18">
        <f t="shared" si="0"/>
        <v>1371</v>
      </c>
    </row>
    <row r="37" spans="2:32" s="32" customFormat="1" x14ac:dyDescent="0.15">
      <c r="B37" s="85"/>
      <c r="C37" s="19" t="s">
        <v>48</v>
      </c>
      <c r="D37" s="20">
        <v>33</v>
      </c>
      <c r="E37" s="21">
        <v>89</v>
      </c>
      <c r="F37" s="21">
        <v>9</v>
      </c>
      <c r="G37" s="21">
        <v>86</v>
      </c>
      <c r="H37" s="21">
        <v>14</v>
      </c>
      <c r="I37" s="21">
        <v>32</v>
      </c>
      <c r="J37" s="21">
        <v>14</v>
      </c>
      <c r="K37" s="21">
        <v>15</v>
      </c>
      <c r="L37" s="21">
        <v>1</v>
      </c>
      <c r="M37" s="21">
        <v>14</v>
      </c>
      <c r="N37" s="21">
        <v>5</v>
      </c>
      <c r="O37" s="21">
        <v>1</v>
      </c>
      <c r="P37" s="21">
        <v>5</v>
      </c>
      <c r="Q37" s="21">
        <v>0</v>
      </c>
      <c r="R37" s="22">
        <f t="shared" si="1"/>
        <v>318</v>
      </c>
      <c r="S37" s="11"/>
      <c r="T37" s="11"/>
      <c r="U37" s="85"/>
      <c r="V37" s="19" t="s">
        <v>48</v>
      </c>
      <c r="W37" s="20">
        <v>0</v>
      </c>
      <c r="X37" s="21">
        <v>0</v>
      </c>
      <c r="Y37" s="21">
        <v>12</v>
      </c>
      <c r="Z37" s="21">
        <v>0</v>
      </c>
      <c r="AA37" s="21">
        <v>4</v>
      </c>
      <c r="AB37" s="21">
        <v>4</v>
      </c>
      <c r="AC37" s="21">
        <v>96</v>
      </c>
      <c r="AD37" s="21">
        <v>12</v>
      </c>
      <c r="AE37" s="17">
        <f t="shared" si="2"/>
        <v>128</v>
      </c>
      <c r="AF37" s="18">
        <f t="shared" si="0"/>
        <v>446</v>
      </c>
    </row>
    <row r="38" spans="2:32" s="32" customFormat="1" x14ac:dyDescent="0.15">
      <c r="B38" s="85"/>
      <c r="C38" s="19" t="s">
        <v>115</v>
      </c>
      <c r="D38" s="20">
        <v>11</v>
      </c>
      <c r="E38" s="21">
        <v>21</v>
      </c>
      <c r="F38" s="21">
        <v>1</v>
      </c>
      <c r="G38" s="21">
        <v>20</v>
      </c>
      <c r="H38" s="21">
        <v>3</v>
      </c>
      <c r="I38" s="21">
        <v>3</v>
      </c>
      <c r="J38" s="21">
        <v>0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1">
        <v>0</v>
      </c>
      <c r="R38" s="22">
        <f t="shared" si="1"/>
        <v>60</v>
      </c>
      <c r="S38" s="11"/>
      <c r="T38" s="11"/>
      <c r="U38" s="85"/>
      <c r="V38" s="19" t="s">
        <v>115</v>
      </c>
      <c r="W38" s="20">
        <v>1</v>
      </c>
      <c r="X38" s="21">
        <v>0</v>
      </c>
      <c r="Y38" s="21">
        <v>1</v>
      </c>
      <c r="Z38" s="21">
        <v>0</v>
      </c>
      <c r="AA38" s="21">
        <v>0</v>
      </c>
      <c r="AB38" s="21">
        <v>0</v>
      </c>
      <c r="AC38" s="21">
        <v>12</v>
      </c>
      <c r="AD38" s="21">
        <v>4</v>
      </c>
      <c r="AE38" s="17">
        <f t="shared" si="2"/>
        <v>18</v>
      </c>
      <c r="AF38" s="18">
        <f t="shared" si="0"/>
        <v>78</v>
      </c>
    </row>
    <row r="39" spans="2:32" s="32" customFormat="1" x14ac:dyDescent="0.15">
      <c r="B39" s="85"/>
      <c r="C39" s="19" t="s">
        <v>116</v>
      </c>
      <c r="D39" s="20">
        <v>84</v>
      </c>
      <c r="E39" s="21">
        <v>31</v>
      </c>
      <c r="F39" s="21">
        <v>11</v>
      </c>
      <c r="G39" s="21">
        <v>93</v>
      </c>
      <c r="H39" s="21">
        <v>11</v>
      </c>
      <c r="I39" s="21">
        <v>5</v>
      </c>
      <c r="J39" s="21">
        <v>2</v>
      </c>
      <c r="K39" s="21">
        <v>0</v>
      </c>
      <c r="L39" s="21">
        <v>0</v>
      </c>
      <c r="M39" s="21">
        <v>3</v>
      </c>
      <c r="N39" s="21">
        <v>0</v>
      </c>
      <c r="O39" s="21">
        <v>0</v>
      </c>
      <c r="P39" s="21">
        <v>0</v>
      </c>
      <c r="Q39" s="21">
        <v>0</v>
      </c>
      <c r="R39" s="22">
        <f t="shared" si="1"/>
        <v>240</v>
      </c>
      <c r="S39" s="11"/>
      <c r="T39" s="11"/>
      <c r="U39" s="85"/>
      <c r="V39" s="19" t="s">
        <v>116</v>
      </c>
      <c r="W39" s="20">
        <v>0</v>
      </c>
      <c r="X39" s="21">
        <v>0</v>
      </c>
      <c r="Y39" s="21">
        <v>3</v>
      </c>
      <c r="Z39" s="21">
        <v>0</v>
      </c>
      <c r="AA39" s="21">
        <v>0</v>
      </c>
      <c r="AB39" s="21">
        <v>0</v>
      </c>
      <c r="AC39" s="21">
        <v>41</v>
      </c>
      <c r="AD39" s="21">
        <v>6</v>
      </c>
      <c r="AE39" s="17">
        <f t="shared" si="2"/>
        <v>50</v>
      </c>
      <c r="AF39" s="18">
        <f t="shared" si="0"/>
        <v>290</v>
      </c>
    </row>
    <row r="40" spans="2:32" s="32" customFormat="1" x14ac:dyDescent="0.15">
      <c r="B40" s="85"/>
      <c r="C40" s="19" t="s">
        <v>117</v>
      </c>
      <c r="D40" s="20">
        <v>144</v>
      </c>
      <c r="E40" s="21">
        <v>115</v>
      </c>
      <c r="F40" s="21">
        <v>41</v>
      </c>
      <c r="G40" s="21">
        <v>144</v>
      </c>
      <c r="H40" s="21">
        <v>58</v>
      </c>
      <c r="I40" s="21">
        <v>14</v>
      </c>
      <c r="J40" s="21">
        <v>5</v>
      </c>
      <c r="K40" s="21">
        <v>0</v>
      </c>
      <c r="L40" s="21">
        <v>0</v>
      </c>
      <c r="M40" s="21">
        <v>9</v>
      </c>
      <c r="N40" s="21">
        <v>0</v>
      </c>
      <c r="O40" s="21">
        <v>0</v>
      </c>
      <c r="P40" s="21">
        <v>2</v>
      </c>
      <c r="Q40" s="21">
        <v>0</v>
      </c>
      <c r="R40" s="22">
        <f t="shared" si="1"/>
        <v>532</v>
      </c>
      <c r="S40" s="11"/>
      <c r="T40" s="11"/>
      <c r="U40" s="85"/>
      <c r="V40" s="19" t="s">
        <v>117</v>
      </c>
      <c r="W40" s="20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6</v>
      </c>
      <c r="AC40" s="21">
        <v>54</v>
      </c>
      <c r="AD40" s="21">
        <v>16</v>
      </c>
      <c r="AE40" s="17">
        <f t="shared" si="2"/>
        <v>77</v>
      </c>
      <c r="AF40" s="18">
        <f t="shared" si="0"/>
        <v>609</v>
      </c>
    </row>
    <row r="41" spans="2:32" s="32" customFormat="1" x14ac:dyDescent="0.15">
      <c r="B41" s="85"/>
      <c r="C41" s="19" t="s">
        <v>118</v>
      </c>
      <c r="D41" s="20">
        <v>14</v>
      </c>
      <c r="E41" s="21">
        <v>31</v>
      </c>
      <c r="F41" s="21">
        <v>0</v>
      </c>
      <c r="G41" s="21">
        <v>36</v>
      </c>
      <c r="H41" s="21">
        <v>8</v>
      </c>
      <c r="I41" s="21">
        <v>3</v>
      </c>
      <c r="J41" s="21">
        <v>1</v>
      </c>
      <c r="K41" s="21">
        <v>2</v>
      </c>
      <c r="L41" s="21">
        <v>0</v>
      </c>
      <c r="M41" s="21">
        <v>2</v>
      </c>
      <c r="N41" s="21">
        <v>0</v>
      </c>
      <c r="O41" s="21">
        <v>0</v>
      </c>
      <c r="P41" s="21">
        <v>1</v>
      </c>
      <c r="Q41" s="21">
        <v>0</v>
      </c>
      <c r="R41" s="22">
        <f t="shared" si="1"/>
        <v>98</v>
      </c>
      <c r="S41" s="11"/>
      <c r="T41" s="11"/>
      <c r="U41" s="85"/>
      <c r="V41" s="19" t="s">
        <v>118</v>
      </c>
      <c r="W41" s="20">
        <v>0</v>
      </c>
      <c r="X41" s="21">
        <v>0</v>
      </c>
      <c r="Y41" s="21">
        <v>1</v>
      </c>
      <c r="Z41" s="21">
        <v>0</v>
      </c>
      <c r="AA41" s="21">
        <v>0</v>
      </c>
      <c r="AB41" s="21">
        <v>0</v>
      </c>
      <c r="AC41" s="21">
        <v>27</v>
      </c>
      <c r="AD41" s="21">
        <v>1</v>
      </c>
      <c r="AE41" s="17">
        <f t="shared" si="2"/>
        <v>29</v>
      </c>
      <c r="AF41" s="18">
        <f t="shared" si="0"/>
        <v>127</v>
      </c>
    </row>
    <row r="42" spans="2:32" s="32" customFormat="1" x14ac:dyDescent="0.15">
      <c r="B42" s="85"/>
      <c r="C42" s="19" t="s">
        <v>17</v>
      </c>
      <c r="D42" s="20">
        <v>154</v>
      </c>
      <c r="E42" s="21">
        <v>111</v>
      </c>
      <c r="F42" s="21">
        <v>22</v>
      </c>
      <c r="G42" s="21">
        <v>157</v>
      </c>
      <c r="H42" s="21">
        <v>27</v>
      </c>
      <c r="I42" s="21">
        <v>7</v>
      </c>
      <c r="J42" s="21">
        <v>2</v>
      </c>
      <c r="K42" s="21">
        <v>1</v>
      </c>
      <c r="L42" s="21">
        <v>0</v>
      </c>
      <c r="M42" s="21">
        <v>1</v>
      </c>
      <c r="N42" s="21">
        <v>0</v>
      </c>
      <c r="O42" s="21">
        <v>0</v>
      </c>
      <c r="P42" s="21">
        <v>6</v>
      </c>
      <c r="Q42" s="21">
        <v>0</v>
      </c>
      <c r="R42" s="22">
        <f t="shared" si="1"/>
        <v>488</v>
      </c>
      <c r="S42" s="11"/>
      <c r="T42" s="11"/>
      <c r="U42" s="85"/>
      <c r="V42" s="19" t="s">
        <v>17</v>
      </c>
      <c r="W42" s="20">
        <v>0</v>
      </c>
      <c r="X42" s="21">
        <v>0</v>
      </c>
      <c r="Y42" s="21">
        <v>5</v>
      </c>
      <c r="Z42" s="21">
        <v>0</v>
      </c>
      <c r="AA42" s="21">
        <v>1</v>
      </c>
      <c r="AB42" s="21">
        <v>0</v>
      </c>
      <c r="AC42" s="21">
        <v>24</v>
      </c>
      <c r="AD42" s="21">
        <v>4</v>
      </c>
      <c r="AE42" s="17">
        <f t="shared" si="2"/>
        <v>34</v>
      </c>
      <c r="AF42" s="18">
        <f t="shared" si="0"/>
        <v>522</v>
      </c>
    </row>
    <row r="43" spans="2:32" s="32" customFormat="1" ht="14.25" thickBot="1" x14ac:dyDescent="0.2">
      <c r="B43" s="85"/>
      <c r="C43" s="23" t="s">
        <v>18</v>
      </c>
      <c r="D43" s="24">
        <f>SUM(D33:D42)</f>
        <v>2918</v>
      </c>
      <c r="E43" s="25">
        <f>SUM(E33:E42)</f>
        <v>2878</v>
      </c>
      <c r="F43" s="25">
        <f t="shared" ref="F43:Q43" si="30">SUM(F33:F42)</f>
        <v>672</v>
      </c>
      <c r="G43" s="25">
        <f t="shared" si="30"/>
        <v>3532</v>
      </c>
      <c r="H43" s="25">
        <f t="shared" si="30"/>
        <v>987</v>
      </c>
      <c r="I43" s="25">
        <f t="shared" si="30"/>
        <v>190</v>
      </c>
      <c r="J43" s="25">
        <f t="shared" si="30"/>
        <v>52</v>
      </c>
      <c r="K43" s="25">
        <f t="shared" si="30"/>
        <v>34</v>
      </c>
      <c r="L43" s="25">
        <f t="shared" si="30"/>
        <v>2</v>
      </c>
      <c r="M43" s="25">
        <f t="shared" si="30"/>
        <v>80</v>
      </c>
      <c r="N43" s="25">
        <f t="shared" si="30"/>
        <v>8</v>
      </c>
      <c r="O43" s="25">
        <f t="shared" si="30"/>
        <v>5</v>
      </c>
      <c r="P43" s="25">
        <f t="shared" si="30"/>
        <v>97</v>
      </c>
      <c r="Q43" s="25">
        <f t="shared" si="30"/>
        <v>1</v>
      </c>
      <c r="R43" s="26">
        <f t="shared" si="1"/>
        <v>11456</v>
      </c>
      <c r="S43" s="11"/>
      <c r="T43" s="11"/>
      <c r="U43" s="85"/>
      <c r="V43" s="23" t="s">
        <v>18</v>
      </c>
      <c r="W43" s="24">
        <f t="shared" ref="W43" si="31">SUM(W33:W42)</f>
        <v>4</v>
      </c>
      <c r="X43" s="25">
        <f t="shared" ref="X43" si="32">SUM(X33:X42)</f>
        <v>1</v>
      </c>
      <c r="Y43" s="25">
        <f t="shared" ref="Y43" si="33">SUM(Y33:Y42)</f>
        <v>87</v>
      </c>
      <c r="Z43" s="25">
        <f t="shared" ref="Z43" si="34">SUM(Z33:Z42)</f>
        <v>0</v>
      </c>
      <c r="AA43" s="25">
        <f t="shared" ref="AA43" si="35">SUM(AA33:AA42)</f>
        <v>11</v>
      </c>
      <c r="AB43" s="25">
        <f t="shared" ref="AB43" si="36">SUM(AB33:AB42)</f>
        <v>37</v>
      </c>
      <c r="AC43" s="25">
        <f t="shared" ref="AC43" si="37">SUM(AC33:AC42)</f>
        <v>1070</v>
      </c>
      <c r="AD43" s="25">
        <f t="shared" ref="AD43" si="38">SUM(AD33:AD42)</f>
        <v>257</v>
      </c>
      <c r="AE43" s="25">
        <f t="shared" si="2"/>
        <v>1467</v>
      </c>
      <c r="AF43" s="26">
        <f t="shared" si="0"/>
        <v>12923</v>
      </c>
    </row>
    <row r="44" spans="2:32" s="32" customFormat="1" ht="13.5" customHeight="1" x14ac:dyDescent="0.15">
      <c r="B44" s="81" t="s">
        <v>17</v>
      </c>
      <c r="C44" s="12" t="s">
        <v>119</v>
      </c>
      <c r="D44" s="16">
        <v>74</v>
      </c>
      <c r="E44" s="17">
        <v>99</v>
      </c>
      <c r="F44" s="17">
        <v>11</v>
      </c>
      <c r="G44" s="17">
        <v>93</v>
      </c>
      <c r="H44" s="17">
        <v>71</v>
      </c>
      <c r="I44" s="17">
        <v>6</v>
      </c>
      <c r="J44" s="17">
        <v>3</v>
      </c>
      <c r="K44" s="17">
        <v>1</v>
      </c>
      <c r="L44" s="17">
        <v>0</v>
      </c>
      <c r="M44" s="17">
        <v>4</v>
      </c>
      <c r="N44" s="17">
        <v>1</v>
      </c>
      <c r="O44" s="17">
        <v>0</v>
      </c>
      <c r="P44" s="17">
        <v>2</v>
      </c>
      <c r="Q44" s="17">
        <v>0</v>
      </c>
      <c r="R44" s="18">
        <f t="shared" si="1"/>
        <v>365</v>
      </c>
      <c r="S44" s="11"/>
      <c r="T44" s="11"/>
      <c r="U44" s="81" t="s">
        <v>17</v>
      </c>
      <c r="V44" s="12" t="s">
        <v>119</v>
      </c>
      <c r="W44" s="16">
        <v>0</v>
      </c>
      <c r="X44" s="17">
        <v>0</v>
      </c>
      <c r="Y44" s="17">
        <v>0</v>
      </c>
      <c r="Z44" s="17">
        <v>0</v>
      </c>
      <c r="AA44" s="17">
        <v>1</v>
      </c>
      <c r="AB44" s="17">
        <v>0</v>
      </c>
      <c r="AC44" s="17">
        <v>23</v>
      </c>
      <c r="AD44" s="17">
        <v>5</v>
      </c>
      <c r="AE44" s="17">
        <f t="shared" si="2"/>
        <v>29</v>
      </c>
      <c r="AF44" s="18">
        <f t="shared" si="0"/>
        <v>394</v>
      </c>
    </row>
    <row r="45" spans="2:32" s="32" customFormat="1" x14ac:dyDescent="0.15">
      <c r="B45" s="82"/>
      <c r="C45" s="19" t="s">
        <v>120</v>
      </c>
      <c r="D45" s="20">
        <v>17</v>
      </c>
      <c r="E45" s="21">
        <v>17</v>
      </c>
      <c r="F45" s="21">
        <v>2</v>
      </c>
      <c r="G45" s="21">
        <v>15</v>
      </c>
      <c r="H45" s="21">
        <v>1</v>
      </c>
      <c r="I45" s="21">
        <v>2</v>
      </c>
      <c r="J45" s="21">
        <v>2</v>
      </c>
      <c r="K45" s="21">
        <v>0</v>
      </c>
      <c r="L45" s="21">
        <v>0</v>
      </c>
      <c r="M45" s="21">
        <v>2</v>
      </c>
      <c r="N45" s="21">
        <v>0</v>
      </c>
      <c r="O45" s="21">
        <v>0</v>
      </c>
      <c r="P45" s="21">
        <v>0</v>
      </c>
      <c r="Q45" s="21">
        <v>0</v>
      </c>
      <c r="R45" s="22">
        <f t="shared" si="1"/>
        <v>58</v>
      </c>
      <c r="S45" s="11"/>
      <c r="T45" s="11"/>
      <c r="U45" s="82"/>
      <c r="V45" s="19" t="s">
        <v>120</v>
      </c>
      <c r="W45" s="20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5</v>
      </c>
      <c r="AD45" s="21">
        <v>0</v>
      </c>
      <c r="AE45" s="17">
        <f t="shared" si="2"/>
        <v>5</v>
      </c>
      <c r="AF45" s="18">
        <f t="shared" si="0"/>
        <v>63</v>
      </c>
    </row>
    <row r="46" spans="2:32" s="32" customFormat="1" x14ac:dyDescent="0.15">
      <c r="B46" s="82"/>
      <c r="C46" s="19" t="s">
        <v>121</v>
      </c>
      <c r="D46" s="20">
        <v>10</v>
      </c>
      <c r="E46" s="21">
        <v>32</v>
      </c>
      <c r="F46" s="21">
        <v>2</v>
      </c>
      <c r="G46" s="21">
        <v>22</v>
      </c>
      <c r="H46" s="21">
        <v>1</v>
      </c>
      <c r="I46" s="21">
        <v>5</v>
      </c>
      <c r="J46" s="21">
        <v>2</v>
      </c>
      <c r="K46" s="21">
        <v>1</v>
      </c>
      <c r="L46" s="21">
        <v>0</v>
      </c>
      <c r="M46" s="21">
        <v>1</v>
      </c>
      <c r="N46" s="21">
        <v>0</v>
      </c>
      <c r="O46" s="21">
        <v>0</v>
      </c>
      <c r="P46" s="21">
        <v>2</v>
      </c>
      <c r="Q46" s="21">
        <v>0</v>
      </c>
      <c r="R46" s="22">
        <f t="shared" si="1"/>
        <v>78</v>
      </c>
      <c r="S46" s="11"/>
      <c r="T46" s="11"/>
      <c r="U46" s="82"/>
      <c r="V46" s="19" t="s">
        <v>121</v>
      </c>
      <c r="W46" s="20">
        <v>0</v>
      </c>
      <c r="X46" s="21">
        <v>0</v>
      </c>
      <c r="Y46" s="21">
        <v>3</v>
      </c>
      <c r="Z46" s="21">
        <v>1</v>
      </c>
      <c r="AA46" s="21">
        <v>0</v>
      </c>
      <c r="AB46" s="21">
        <v>0</v>
      </c>
      <c r="AC46" s="21">
        <v>27</v>
      </c>
      <c r="AD46" s="21">
        <v>2</v>
      </c>
      <c r="AE46" s="17">
        <f t="shared" si="2"/>
        <v>33</v>
      </c>
      <c r="AF46" s="18">
        <f t="shared" si="0"/>
        <v>111</v>
      </c>
    </row>
    <row r="47" spans="2:32" s="32" customFormat="1" x14ac:dyDescent="0.15">
      <c r="B47" s="82"/>
      <c r="C47" s="19" t="s">
        <v>49</v>
      </c>
      <c r="D47" s="20">
        <v>14</v>
      </c>
      <c r="E47" s="21">
        <v>36</v>
      </c>
      <c r="F47" s="21">
        <v>4</v>
      </c>
      <c r="G47" s="21">
        <v>23</v>
      </c>
      <c r="H47" s="21">
        <v>13</v>
      </c>
      <c r="I47" s="21">
        <v>7</v>
      </c>
      <c r="J47" s="21">
        <v>1</v>
      </c>
      <c r="K47" s="21">
        <v>9</v>
      </c>
      <c r="L47" s="21">
        <v>0</v>
      </c>
      <c r="M47" s="21">
        <v>0</v>
      </c>
      <c r="N47" s="21">
        <v>0</v>
      </c>
      <c r="O47" s="21">
        <v>5</v>
      </c>
      <c r="P47" s="21">
        <v>1</v>
      </c>
      <c r="Q47" s="21">
        <v>0</v>
      </c>
      <c r="R47" s="22">
        <f t="shared" si="1"/>
        <v>113</v>
      </c>
      <c r="S47" s="11"/>
      <c r="T47" s="11"/>
      <c r="U47" s="82"/>
      <c r="V47" s="19" t="s">
        <v>49</v>
      </c>
      <c r="W47" s="20">
        <v>0</v>
      </c>
      <c r="X47" s="21">
        <v>0</v>
      </c>
      <c r="Y47" s="21">
        <v>5</v>
      </c>
      <c r="Z47" s="21">
        <v>0</v>
      </c>
      <c r="AA47" s="21">
        <v>0</v>
      </c>
      <c r="AB47" s="21">
        <v>10</v>
      </c>
      <c r="AC47" s="21">
        <v>11</v>
      </c>
      <c r="AD47" s="21">
        <v>2</v>
      </c>
      <c r="AE47" s="17">
        <f t="shared" si="2"/>
        <v>28</v>
      </c>
      <c r="AF47" s="18">
        <f t="shared" si="0"/>
        <v>141</v>
      </c>
    </row>
    <row r="48" spans="2:32" s="32" customFormat="1" x14ac:dyDescent="0.15">
      <c r="B48" s="82"/>
      <c r="C48" s="19" t="s">
        <v>50</v>
      </c>
      <c r="D48" s="20">
        <v>84</v>
      </c>
      <c r="E48" s="21">
        <v>31</v>
      </c>
      <c r="F48" s="21">
        <v>8</v>
      </c>
      <c r="G48" s="21">
        <v>142</v>
      </c>
      <c r="H48" s="21">
        <v>2</v>
      </c>
      <c r="I48" s="21">
        <v>34</v>
      </c>
      <c r="J48" s="21">
        <v>1</v>
      </c>
      <c r="K48" s="21">
        <v>0</v>
      </c>
      <c r="L48" s="21">
        <v>0</v>
      </c>
      <c r="M48" s="21">
        <v>4</v>
      </c>
      <c r="N48" s="21">
        <v>21</v>
      </c>
      <c r="O48" s="21">
        <v>0</v>
      </c>
      <c r="P48" s="21">
        <v>1</v>
      </c>
      <c r="Q48" s="21">
        <v>0</v>
      </c>
      <c r="R48" s="22">
        <f t="shared" si="1"/>
        <v>328</v>
      </c>
      <c r="S48" s="11"/>
      <c r="T48" s="11"/>
      <c r="U48" s="82"/>
      <c r="V48" s="19" t="s">
        <v>50</v>
      </c>
      <c r="W48" s="20">
        <v>0</v>
      </c>
      <c r="X48" s="21">
        <v>0</v>
      </c>
      <c r="Y48" s="21">
        <v>5</v>
      </c>
      <c r="Z48" s="21">
        <v>0</v>
      </c>
      <c r="AA48" s="21">
        <v>0</v>
      </c>
      <c r="AB48" s="21">
        <v>0</v>
      </c>
      <c r="AC48" s="21">
        <v>12</v>
      </c>
      <c r="AD48" s="21">
        <v>4</v>
      </c>
      <c r="AE48" s="17">
        <f t="shared" si="2"/>
        <v>21</v>
      </c>
      <c r="AF48" s="18">
        <f t="shared" si="0"/>
        <v>349</v>
      </c>
    </row>
    <row r="49" spans="2:32" s="32" customFormat="1" x14ac:dyDescent="0.15">
      <c r="B49" s="82"/>
      <c r="C49" s="28" t="s">
        <v>122</v>
      </c>
      <c r="D49" s="20">
        <v>32</v>
      </c>
      <c r="E49" s="21">
        <v>65</v>
      </c>
      <c r="F49" s="21">
        <v>5</v>
      </c>
      <c r="G49" s="21">
        <v>49</v>
      </c>
      <c r="H49" s="21">
        <v>8</v>
      </c>
      <c r="I49" s="21">
        <v>6</v>
      </c>
      <c r="J49" s="21">
        <v>0</v>
      </c>
      <c r="K49" s="21">
        <v>0</v>
      </c>
      <c r="L49" s="21">
        <v>0</v>
      </c>
      <c r="M49" s="21">
        <v>2</v>
      </c>
      <c r="N49" s="21">
        <v>0</v>
      </c>
      <c r="O49" s="21">
        <v>0</v>
      </c>
      <c r="P49" s="21">
        <v>1</v>
      </c>
      <c r="Q49" s="21">
        <v>0</v>
      </c>
      <c r="R49" s="22">
        <f t="shared" si="1"/>
        <v>168</v>
      </c>
      <c r="S49" s="11"/>
      <c r="T49" s="11"/>
      <c r="U49" s="82"/>
      <c r="V49" s="28" t="s">
        <v>122</v>
      </c>
      <c r="W49" s="20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45</v>
      </c>
      <c r="AD49" s="21">
        <v>2</v>
      </c>
      <c r="AE49" s="17">
        <f t="shared" si="2"/>
        <v>47</v>
      </c>
      <c r="AF49" s="18">
        <f t="shared" si="0"/>
        <v>215</v>
      </c>
    </row>
    <row r="50" spans="2:32" s="32" customFormat="1" x14ac:dyDescent="0.15">
      <c r="B50" s="82"/>
      <c r="C50" s="19" t="s">
        <v>129</v>
      </c>
      <c r="D50" s="20">
        <v>7</v>
      </c>
      <c r="E50" s="21">
        <v>2</v>
      </c>
      <c r="F50" s="21">
        <v>4</v>
      </c>
      <c r="G50" s="21">
        <v>14</v>
      </c>
      <c r="H50" s="21">
        <v>0</v>
      </c>
      <c r="I50" s="21">
        <v>9</v>
      </c>
      <c r="J50" s="21">
        <v>1</v>
      </c>
      <c r="K50" s="21">
        <v>0</v>
      </c>
      <c r="L50" s="21">
        <v>0</v>
      </c>
      <c r="M50" s="21">
        <v>2</v>
      </c>
      <c r="N50" s="21">
        <v>0</v>
      </c>
      <c r="O50" s="21">
        <v>1</v>
      </c>
      <c r="P50" s="21">
        <v>0</v>
      </c>
      <c r="Q50" s="21">
        <v>0</v>
      </c>
      <c r="R50" s="22">
        <f t="shared" si="1"/>
        <v>40</v>
      </c>
      <c r="S50" s="11"/>
      <c r="T50" s="11"/>
      <c r="U50" s="82"/>
      <c r="V50" s="19" t="s">
        <v>129</v>
      </c>
      <c r="W50" s="20">
        <v>0</v>
      </c>
      <c r="X50" s="21">
        <v>0</v>
      </c>
      <c r="Y50" s="21">
        <v>1</v>
      </c>
      <c r="Z50" s="21">
        <v>0</v>
      </c>
      <c r="AA50" s="21">
        <v>0</v>
      </c>
      <c r="AB50" s="21">
        <v>0</v>
      </c>
      <c r="AC50" s="21">
        <v>1</v>
      </c>
      <c r="AD50" s="21">
        <v>2</v>
      </c>
      <c r="AE50" s="17">
        <f t="shared" si="2"/>
        <v>4</v>
      </c>
      <c r="AF50" s="18">
        <f t="shared" si="0"/>
        <v>44</v>
      </c>
    </row>
    <row r="51" spans="2:32" s="32" customFormat="1" x14ac:dyDescent="0.15">
      <c r="B51" s="82"/>
      <c r="C51" s="19" t="s">
        <v>130</v>
      </c>
      <c r="D51" s="20">
        <v>9</v>
      </c>
      <c r="E51" s="21">
        <v>11</v>
      </c>
      <c r="F51" s="21">
        <v>3</v>
      </c>
      <c r="G51" s="21">
        <v>10</v>
      </c>
      <c r="H51" s="21">
        <v>0</v>
      </c>
      <c r="I51" s="21">
        <v>4</v>
      </c>
      <c r="J51" s="21">
        <v>3</v>
      </c>
      <c r="K51" s="21">
        <v>5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f t="shared" si="1"/>
        <v>45</v>
      </c>
      <c r="S51" s="11"/>
      <c r="T51" s="11"/>
      <c r="U51" s="82"/>
      <c r="V51" s="19" t="s">
        <v>130</v>
      </c>
      <c r="W51" s="20">
        <v>0</v>
      </c>
      <c r="X51" s="21">
        <v>0</v>
      </c>
      <c r="Y51" s="21">
        <v>3</v>
      </c>
      <c r="Z51" s="21">
        <v>0</v>
      </c>
      <c r="AA51" s="21">
        <v>0</v>
      </c>
      <c r="AB51" s="21">
        <v>1</v>
      </c>
      <c r="AC51" s="21">
        <v>25</v>
      </c>
      <c r="AD51" s="21">
        <v>5</v>
      </c>
      <c r="AE51" s="17">
        <f t="shared" si="2"/>
        <v>34</v>
      </c>
      <c r="AF51" s="18">
        <f t="shared" si="0"/>
        <v>79</v>
      </c>
    </row>
    <row r="52" spans="2:32" s="32" customFormat="1" x14ac:dyDescent="0.15">
      <c r="B52" s="82"/>
      <c r="C52" s="19" t="s">
        <v>131</v>
      </c>
      <c r="D52" s="20">
        <v>6</v>
      </c>
      <c r="E52" s="21">
        <v>10</v>
      </c>
      <c r="F52" s="21">
        <v>5</v>
      </c>
      <c r="G52" s="21">
        <v>14</v>
      </c>
      <c r="H52" s="21">
        <v>1</v>
      </c>
      <c r="I52" s="21">
        <v>8</v>
      </c>
      <c r="J52" s="21">
        <v>1</v>
      </c>
      <c r="K52" s="21">
        <v>1</v>
      </c>
      <c r="L52" s="21">
        <v>0</v>
      </c>
      <c r="M52" s="21">
        <v>2</v>
      </c>
      <c r="N52" s="21">
        <v>0</v>
      </c>
      <c r="O52" s="21">
        <v>0</v>
      </c>
      <c r="P52" s="21">
        <v>2</v>
      </c>
      <c r="Q52" s="21">
        <v>0</v>
      </c>
      <c r="R52" s="22">
        <f t="shared" si="1"/>
        <v>50</v>
      </c>
      <c r="S52" s="11"/>
      <c r="T52" s="11"/>
      <c r="U52" s="82"/>
      <c r="V52" s="19" t="s">
        <v>131</v>
      </c>
      <c r="W52" s="20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14</v>
      </c>
      <c r="AD52" s="21">
        <v>2</v>
      </c>
      <c r="AE52" s="17">
        <f t="shared" si="2"/>
        <v>16</v>
      </c>
      <c r="AF52" s="18">
        <f t="shared" si="0"/>
        <v>66</v>
      </c>
    </row>
    <row r="53" spans="2:32" s="32" customFormat="1" x14ac:dyDescent="0.15">
      <c r="B53" s="82"/>
      <c r="C53" s="19" t="s">
        <v>17</v>
      </c>
      <c r="D53" s="20">
        <v>507</v>
      </c>
      <c r="E53" s="21">
        <v>874</v>
      </c>
      <c r="F53" s="21">
        <v>111</v>
      </c>
      <c r="G53" s="21">
        <v>730</v>
      </c>
      <c r="H53" s="21">
        <v>203</v>
      </c>
      <c r="I53" s="21">
        <v>60</v>
      </c>
      <c r="J53" s="21">
        <v>13</v>
      </c>
      <c r="K53" s="21">
        <v>7</v>
      </c>
      <c r="L53" s="21">
        <v>2</v>
      </c>
      <c r="M53" s="21">
        <v>23</v>
      </c>
      <c r="N53" s="21">
        <v>4</v>
      </c>
      <c r="O53" s="21">
        <v>2</v>
      </c>
      <c r="P53" s="21">
        <v>17</v>
      </c>
      <c r="Q53" s="21">
        <v>2</v>
      </c>
      <c r="R53" s="22">
        <f t="shared" si="1"/>
        <v>2555</v>
      </c>
      <c r="S53" s="11"/>
      <c r="T53" s="11"/>
      <c r="U53" s="82"/>
      <c r="V53" s="19" t="s">
        <v>17</v>
      </c>
      <c r="W53" s="20">
        <v>0</v>
      </c>
      <c r="X53" s="21">
        <v>1</v>
      </c>
      <c r="Y53" s="21">
        <v>32</v>
      </c>
      <c r="Z53" s="21">
        <v>0</v>
      </c>
      <c r="AA53" s="21">
        <v>2</v>
      </c>
      <c r="AB53" s="21">
        <v>4</v>
      </c>
      <c r="AC53" s="21">
        <v>268</v>
      </c>
      <c r="AD53" s="21">
        <v>54</v>
      </c>
      <c r="AE53" s="17">
        <f t="shared" si="2"/>
        <v>361</v>
      </c>
      <c r="AF53" s="18">
        <f t="shared" si="0"/>
        <v>2916</v>
      </c>
    </row>
    <row r="54" spans="2:32" s="32" customFormat="1" ht="14.25" thickBot="1" x14ac:dyDescent="0.2">
      <c r="B54" s="83"/>
      <c r="C54" s="23" t="s">
        <v>18</v>
      </c>
      <c r="D54" s="29">
        <f>SUM(D44:D53)</f>
        <v>760</v>
      </c>
      <c r="E54" s="30">
        <f>SUM(E44:E53)</f>
        <v>1177</v>
      </c>
      <c r="F54" s="30">
        <f t="shared" ref="F54:Q54" si="39">SUM(F44:F53)</f>
        <v>155</v>
      </c>
      <c r="G54" s="30">
        <f t="shared" si="39"/>
        <v>1112</v>
      </c>
      <c r="H54" s="30">
        <f t="shared" si="39"/>
        <v>300</v>
      </c>
      <c r="I54" s="30">
        <f t="shared" si="39"/>
        <v>141</v>
      </c>
      <c r="J54" s="30">
        <f t="shared" si="39"/>
        <v>27</v>
      </c>
      <c r="K54" s="30">
        <f t="shared" si="39"/>
        <v>24</v>
      </c>
      <c r="L54" s="30">
        <f t="shared" si="39"/>
        <v>2</v>
      </c>
      <c r="M54" s="30">
        <f t="shared" si="39"/>
        <v>40</v>
      </c>
      <c r="N54" s="30">
        <f t="shared" si="39"/>
        <v>26</v>
      </c>
      <c r="O54" s="30">
        <f t="shared" si="39"/>
        <v>8</v>
      </c>
      <c r="P54" s="30">
        <f t="shared" si="39"/>
        <v>26</v>
      </c>
      <c r="Q54" s="30">
        <f t="shared" si="39"/>
        <v>2</v>
      </c>
      <c r="R54" s="31">
        <f t="shared" si="1"/>
        <v>3800</v>
      </c>
      <c r="S54" s="11"/>
      <c r="T54" s="11"/>
      <c r="U54" s="83"/>
      <c r="V54" s="23" t="s">
        <v>18</v>
      </c>
      <c r="W54" s="24">
        <f t="shared" ref="W54" si="40">SUM(W44:W53)</f>
        <v>0</v>
      </c>
      <c r="X54" s="25">
        <f t="shared" ref="X54" si="41">SUM(X44:X53)</f>
        <v>1</v>
      </c>
      <c r="Y54" s="25">
        <f t="shared" ref="Y54" si="42">SUM(Y44:Y53)</f>
        <v>49</v>
      </c>
      <c r="Z54" s="25">
        <f t="shared" ref="Z54" si="43">SUM(Z44:Z53)</f>
        <v>1</v>
      </c>
      <c r="AA54" s="25">
        <f t="shared" ref="AA54" si="44">SUM(AA44:AA53)</f>
        <v>3</v>
      </c>
      <c r="AB54" s="25">
        <f t="shared" ref="AB54" si="45">SUM(AB44:AB53)</f>
        <v>15</v>
      </c>
      <c r="AC54" s="25">
        <f t="shared" ref="AC54" si="46">SUM(AC44:AC53)</f>
        <v>431</v>
      </c>
      <c r="AD54" s="25">
        <f t="shared" ref="AD54" si="47">SUM(AD44:AD53)</f>
        <v>78</v>
      </c>
      <c r="AE54" s="25">
        <f t="shared" si="2"/>
        <v>578</v>
      </c>
      <c r="AF54" s="26">
        <f t="shared" si="0"/>
        <v>4378</v>
      </c>
    </row>
    <row r="55" spans="2:32" s="32" customFormat="1" ht="13.5" customHeight="1" x14ac:dyDescent="0.15">
      <c r="B55" s="81" t="s">
        <v>54</v>
      </c>
      <c r="C55" s="12" t="s">
        <v>55</v>
      </c>
      <c r="D55" s="13">
        <v>446</v>
      </c>
      <c r="E55" s="14">
        <v>727</v>
      </c>
      <c r="F55" s="14">
        <v>62</v>
      </c>
      <c r="G55" s="14">
        <v>624</v>
      </c>
      <c r="H55" s="14">
        <v>187</v>
      </c>
      <c r="I55" s="14">
        <v>66</v>
      </c>
      <c r="J55" s="14">
        <v>10</v>
      </c>
      <c r="K55" s="14">
        <v>13</v>
      </c>
      <c r="L55" s="14">
        <v>3</v>
      </c>
      <c r="M55" s="14">
        <v>12</v>
      </c>
      <c r="N55" s="14">
        <v>2</v>
      </c>
      <c r="O55" s="14">
        <v>2</v>
      </c>
      <c r="P55" s="14">
        <v>17</v>
      </c>
      <c r="Q55" s="14">
        <v>1</v>
      </c>
      <c r="R55" s="15">
        <f t="shared" si="1"/>
        <v>2172</v>
      </c>
      <c r="S55" s="11"/>
      <c r="T55" s="11"/>
      <c r="U55" s="81" t="s">
        <v>54</v>
      </c>
      <c r="V55" s="12" t="s">
        <v>55</v>
      </c>
      <c r="W55" s="16">
        <v>1</v>
      </c>
      <c r="X55" s="17">
        <v>0</v>
      </c>
      <c r="Y55" s="17">
        <v>38</v>
      </c>
      <c r="Z55" s="17">
        <v>0</v>
      </c>
      <c r="AA55" s="17">
        <v>5</v>
      </c>
      <c r="AB55" s="17">
        <v>14</v>
      </c>
      <c r="AC55" s="17">
        <v>309</v>
      </c>
      <c r="AD55" s="17">
        <v>42</v>
      </c>
      <c r="AE55" s="17">
        <f t="shared" si="2"/>
        <v>409</v>
      </c>
      <c r="AF55" s="18">
        <f t="shared" si="0"/>
        <v>2581</v>
      </c>
    </row>
    <row r="56" spans="2:32" s="32" customFormat="1" x14ac:dyDescent="0.15">
      <c r="B56" s="82"/>
      <c r="C56" s="19" t="s">
        <v>56</v>
      </c>
      <c r="D56" s="20">
        <v>100</v>
      </c>
      <c r="E56" s="21">
        <v>80</v>
      </c>
      <c r="F56" s="21">
        <v>8</v>
      </c>
      <c r="G56" s="21">
        <v>122</v>
      </c>
      <c r="H56" s="21">
        <v>9</v>
      </c>
      <c r="I56" s="21">
        <v>4</v>
      </c>
      <c r="J56" s="21">
        <v>2</v>
      </c>
      <c r="K56" s="21">
        <v>0</v>
      </c>
      <c r="L56" s="21">
        <v>1</v>
      </c>
      <c r="M56" s="21">
        <v>5</v>
      </c>
      <c r="N56" s="21">
        <v>1</v>
      </c>
      <c r="O56" s="21">
        <v>0</v>
      </c>
      <c r="P56" s="21">
        <v>3</v>
      </c>
      <c r="Q56" s="21">
        <v>1</v>
      </c>
      <c r="R56" s="22">
        <f t="shared" si="1"/>
        <v>336</v>
      </c>
      <c r="S56" s="11"/>
      <c r="T56" s="11"/>
      <c r="U56" s="82"/>
      <c r="V56" s="19" t="s">
        <v>56</v>
      </c>
      <c r="W56" s="20">
        <v>0</v>
      </c>
      <c r="X56" s="21">
        <v>0</v>
      </c>
      <c r="Y56" s="21">
        <v>1</v>
      </c>
      <c r="Z56" s="21">
        <v>0</v>
      </c>
      <c r="AA56" s="21">
        <v>0</v>
      </c>
      <c r="AB56" s="21">
        <v>0</v>
      </c>
      <c r="AC56" s="21">
        <v>21</v>
      </c>
      <c r="AD56" s="21">
        <v>10</v>
      </c>
      <c r="AE56" s="17">
        <f t="shared" si="2"/>
        <v>32</v>
      </c>
      <c r="AF56" s="18">
        <f t="shared" si="0"/>
        <v>368</v>
      </c>
    </row>
    <row r="57" spans="2:32" s="32" customFormat="1" x14ac:dyDescent="0.15">
      <c r="B57" s="82"/>
      <c r="C57" s="19" t="s">
        <v>57</v>
      </c>
      <c r="D57" s="20">
        <v>45</v>
      </c>
      <c r="E57" s="21">
        <v>190</v>
      </c>
      <c r="F57" s="21">
        <v>6</v>
      </c>
      <c r="G57" s="21">
        <v>51</v>
      </c>
      <c r="H57" s="21">
        <v>58</v>
      </c>
      <c r="I57" s="21">
        <v>2</v>
      </c>
      <c r="J57" s="21">
        <v>1</v>
      </c>
      <c r="K57" s="21">
        <v>0</v>
      </c>
      <c r="L57" s="21">
        <v>0</v>
      </c>
      <c r="M57" s="21">
        <v>0</v>
      </c>
      <c r="N57" s="21">
        <v>1</v>
      </c>
      <c r="O57" s="21">
        <v>0</v>
      </c>
      <c r="P57" s="21">
        <v>1</v>
      </c>
      <c r="Q57" s="21">
        <v>0</v>
      </c>
      <c r="R57" s="22">
        <f t="shared" si="1"/>
        <v>355</v>
      </c>
      <c r="S57" s="11"/>
      <c r="T57" s="11"/>
      <c r="U57" s="82"/>
      <c r="V57" s="19" t="s">
        <v>57</v>
      </c>
      <c r="W57" s="20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30</v>
      </c>
      <c r="AD57" s="21">
        <v>7</v>
      </c>
      <c r="AE57" s="17">
        <f t="shared" si="2"/>
        <v>37</v>
      </c>
      <c r="AF57" s="18">
        <f t="shared" si="0"/>
        <v>392</v>
      </c>
    </row>
    <row r="58" spans="2:32" s="32" customFormat="1" x14ac:dyDescent="0.15">
      <c r="B58" s="82"/>
      <c r="C58" s="19" t="s">
        <v>58</v>
      </c>
      <c r="D58" s="20">
        <v>529</v>
      </c>
      <c r="E58" s="21">
        <v>629</v>
      </c>
      <c r="F58" s="21">
        <v>52</v>
      </c>
      <c r="G58" s="21">
        <v>773</v>
      </c>
      <c r="H58" s="21">
        <v>130</v>
      </c>
      <c r="I58" s="21">
        <v>105</v>
      </c>
      <c r="J58" s="21">
        <v>24</v>
      </c>
      <c r="K58" s="21">
        <v>3</v>
      </c>
      <c r="L58" s="21">
        <v>0</v>
      </c>
      <c r="M58" s="21">
        <v>24</v>
      </c>
      <c r="N58" s="21">
        <v>3</v>
      </c>
      <c r="O58" s="21">
        <v>5</v>
      </c>
      <c r="P58" s="21">
        <v>21</v>
      </c>
      <c r="Q58" s="21">
        <v>2</v>
      </c>
      <c r="R58" s="22">
        <f t="shared" si="1"/>
        <v>2300</v>
      </c>
      <c r="S58" s="11"/>
      <c r="T58" s="11"/>
      <c r="U58" s="82"/>
      <c r="V58" s="19" t="s">
        <v>58</v>
      </c>
      <c r="W58" s="20">
        <v>0</v>
      </c>
      <c r="X58" s="21">
        <v>2</v>
      </c>
      <c r="Y58" s="21">
        <v>33</v>
      </c>
      <c r="Z58" s="21">
        <v>0</v>
      </c>
      <c r="AA58" s="21">
        <v>1</v>
      </c>
      <c r="AB58" s="21">
        <v>2</v>
      </c>
      <c r="AC58" s="21">
        <v>493</v>
      </c>
      <c r="AD58" s="21">
        <v>58</v>
      </c>
      <c r="AE58" s="17">
        <f t="shared" si="2"/>
        <v>589</v>
      </c>
      <c r="AF58" s="18">
        <f t="shared" si="0"/>
        <v>2889</v>
      </c>
    </row>
    <row r="59" spans="2:32" s="32" customFormat="1" x14ac:dyDescent="0.15">
      <c r="B59" s="82"/>
      <c r="C59" s="19" t="s">
        <v>17</v>
      </c>
      <c r="D59" s="20">
        <v>328</v>
      </c>
      <c r="E59" s="21">
        <v>430</v>
      </c>
      <c r="F59" s="21">
        <v>36</v>
      </c>
      <c r="G59" s="21">
        <v>395</v>
      </c>
      <c r="H59" s="21">
        <v>128</v>
      </c>
      <c r="I59" s="21">
        <v>76</v>
      </c>
      <c r="J59" s="21">
        <v>9</v>
      </c>
      <c r="K59" s="21">
        <v>9</v>
      </c>
      <c r="L59" s="21">
        <v>2</v>
      </c>
      <c r="M59" s="21">
        <v>12</v>
      </c>
      <c r="N59" s="21">
        <v>8</v>
      </c>
      <c r="O59" s="21">
        <v>4</v>
      </c>
      <c r="P59" s="21">
        <v>14</v>
      </c>
      <c r="Q59" s="21">
        <v>1</v>
      </c>
      <c r="R59" s="22">
        <f t="shared" si="1"/>
        <v>1452</v>
      </c>
      <c r="S59" s="11"/>
      <c r="T59" s="11"/>
      <c r="U59" s="82"/>
      <c r="V59" s="19" t="s">
        <v>17</v>
      </c>
      <c r="W59" s="20">
        <v>0</v>
      </c>
      <c r="X59" s="21">
        <v>0</v>
      </c>
      <c r="Y59" s="21">
        <v>24</v>
      </c>
      <c r="Z59" s="21">
        <v>0</v>
      </c>
      <c r="AA59" s="21">
        <v>1</v>
      </c>
      <c r="AB59" s="21">
        <v>10</v>
      </c>
      <c r="AC59" s="21">
        <v>173</v>
      </c>
      <c r="AD59" s="21">
        <v>25</v>
      </c>
      <c r="AE59" s="17">
        <f t="shared" si="2"/>
        <v>233</v>
      </c>
      <c r="AF59" s="18">
        <f t="shared" si="0"/>
        <v>1685</v>
      </c>
    </row>
    <row r="60" spans="2:32" s="32" customFormat="1" ht="14.25" thickBot="1" x14ac:dyDescent="0.2">
      <c r="B60" s="83"/>
      <c r="C60" s="23" t="s">
        <v>18</v>
      </c>
      <c r="D60" s="24">
        <f>SUM(D55:D59)</f>
        <v>1448</v>
      </c>
      <c r="E60" s="25">
        <f>SUM(E55:E59)</f>
        <v>2056</v>
      </c>
      <c r="F60" s="25">
        <f t="shared" ref="F60:Q60" si="48">SUM(F55:F59)</f>
        <v>164</v>
      </c>
      <c r="G60" s="25">
        <f t="shared" si="48"/>
        <v>1965</v>
      </c>
      <c r="H60" s="25">
        <f t="shared" si="48"/>
        <v>512</v>
      </c>
      <c r="I60" s="25">
        <f t="shared" si="48"/>
        <v>253</v>
      </c>
      <c r="J60" s="25">
        <f t="shared" si="48"/>
        <v>46</v>
      </c>
      <c r="K60" s="25">
        <f t="shared" si="48"/>
        <v>25</v>
      </c>
      <c r="L60" s="25">
        <f t="shared" si="48"/>
        <v>6</v>
      </c>
      <c r="M60" s="25">
        <f t="shared" si="48"/>
        <v>53</v>
      </c>
      <c r="N60" s="25">
        <f t="shared" si="48"/>
        <v>15</v>
      </c>
      <c r="O60" s="25">
        <f t="shared" si="48"/>
        <v>11</v>
      </c>
      <c r="P60" s="25">
        <f t="shared" si="48"/>
        <v>56</v>
      </c>
      <c r="Q60" s="25">
        <f t="shared" si="48"/>
        <v>5</v>
      </c>
      <c r="R60" s="26">
        <f t="shared" si="1"/>
        <v>6615</v>
      </c>
      <c r="S60" s="11"/>
      <c r="T60" s="11"/>
      <c r="U60" s="83"/>
      <c r="V60" s="23" t="s">
        <v>18</v>
      </c>
      <c r="W60" s="24">
        <f t="shared" ref="W60" si="49">SUM(W55:W59)</f>
        <v>1</v>
      </c>
      <c r="X60" s="25">
        <f t="shared" ref="X60" si="50">SUM(X55:X59)</f>
        <v>2</v>
      </c>
      <c r="Y60" s="25">
        <f t="shared" ref="Y60" si="51">SUM(Y55:Y59)</f>
        <v>96</v>
      </c>
      <c r="Z60" s="25">
        <f t="shared" ref="Z60" si="52">SUM(Z55:Z59)</f>
        <v>0</v>
      </c>
      <c r="AA60" s="25">
        <f t="shared" ref="AA60" si="53">SUM(AA55:AA59)</f>
        <v>7</v>
      </c>
      <c r="AB60" s="25">
        <f t="shared" ref="AB60" si="54">SUM(AB55:AB59)</f>
        <v>26</v>
      </c>
      <c r="AC60" s="25">
        <f t="shared" ref="AC60" si="55">SUM(AC55:AC59)</f>
        <v>1026</v>
      </c>
      <c r="AD60" s="25">
        <f t="shared" ref="AD60" si="56">SUM(AD55:AD59)</f>
        <v>142</v>
      </c>
      <c r="AE60" s="25">
        <f t="shared" si="2"/>
        <v>1300</v>
      </c>
      <c r="AF60" s="26">
        <f t="shared" si="0"/>
        <v>7915</v>
      </c>
    </row>
    <row r="61" spans="2:32" s="32" customFormat="1" ht="14.25" thickBot="1" x14ac:dyDescent="0.2">
      <c r="B61" s="98" t="s">
        <v>59</v>
      </c>
      <c r="C61" s="99"/>
      <c r="D61" s="39">
        <f>D4+D9+D17+D32+D43+D54+D60</f>
        <v>57286</v>
      </c>
      <c r="E61" s="40">
        <f t="shared" ref="E61:R61" si="57">E4+E9+E17+E32+E43+E54+E60</f>
        <v>52342</v>
      </c>
      <c r="F61" s="40">
        <f t="shared" si="57"/>
        <v>8193</v>
      </c>
      <c r="G61" s="40">
        <f t="shared" si="57"/>
        <v>53005</v>
      </c>
      <c r="H61" s="40">
        <f t="shared" si="57"/>
        <v>17410</v>
      </c>
      <c r="I61" s="40">
        <f t="shared" si="57"/>
        <v>4155</v>
      </c>
      <c r="J61" s="40">
        <f t="shared" si="57"/>
        <v>854</v>
      </c>
      <c r="K61" s="40">
        <f t="shared" si="57"/>
        <v>278</v>
      </c>
      <c r="L61" s="40">
        <f t="shared" si="57"/>
        <v>106</v>
      </c>
      <c r="M61" s="40">
        <f t="shared" si="57"/>
        <v>1457</v>
      </c>
      <c r="N61" s="40">
        <f t="shared" si="57"/>
        <v>393</v>
      </c>
      <c r="O61" s="40">
        <f t="shared" si="57"/>
        <v>53</v>
      </c>
      <c r="P61" s="40">
        <f t="shared" si="57"/>
        <v>1241</v>
      </c>
      <c r="Q61" s="40">
        <f t="shared" si="57"/>
        <v>39</v>
      </c>
      <c r="R61" s="41">
        <f t="shared" si="57"/>
        <v>196812</v>
      </c>
      <c r="S61" s="11"/>
      <c r="T61" s="11"/>
      <c r="U61" s="98" t="s">
        <v>59</v>
      </c>
      <c r="V61" s="99"/>
      <c r="W61" s="40">
        <f t="shared" ref="W61:X61" si="58">W4+W9+W17+W32+W43+W54+W60</f>
        <v>56</v>
      </c>
      <c r="X61" s="40">
        <f t="shared" si="58"/>
        <v>18</v>
      </c>
      <c r="Y61" s="40">
        <f t="shared" ref="Y61" si="59">Y4+Y9+Y17+Y32+Y43+Y54+Y60</f>
        <v>1653</v>
      </c>
      <c r="Z61" s="40">
        <f t="shared" ref="Z61" si="60">Z4+Z9+Z17+Z32+Z43+Z54+Z60</f>
        <v>3</v>
      </c>
      <c r="AA61" s="40">
        <f t="shared" ref="AA61" si="61">AA4+AA9+AA17+AA32+AA43+AA54+AA60</f>
        <v>144</v>
      </c>
      <c r="AB61" s="40">
        <f t="shared" ref="AB61" si="62">AB4+AB9+AB17+AB32+AB43+AB54+AB60</f>
        <v>229</v>
      </c>
      <c r="AC61" s="40">
        <f t="shared" ref="AC61" si="63">AC4+AC9+AC17+AC32+AC43+AC54+AC60</f>
        <v>15359</v>
      </c>
      <c r="AD61" s="40">
        <f t="shared" ref="AD61" si="64">AD4+AD9+AD17+AD32+AD43+AD54+AD60</f>
        <v>3051</v>
      </c>
      <c r="AE61" s="17">
        <f t="shared" si="2"/>
        <v>20513</v>
      </c>
      <c r="AF61" s="18">
        <f t="shared" si="0"/>
        <v>217325</v>
      </c>
    </row>
  </sheetData>
  <mergeCells count="21">
    <mergeCell ref="B18:B32"/>
    <mergeCell ref="U18:U32"/>
    <mergeCell ref="B61:C61"/>
    <mergeCell ref="U61:V61"/>
    <mergeCell ref="B33:B43"/>
    <mergeCell ref="U33:U43"/>
    <mergeCell ref="B44:B54"/>
    <mergeCell ref="U44:U54"/>
    <mergeCell ref="B55:B60"/>
    <mergeCell ref="U55:U60"/>
    <mergeCell ref="W2:AE2"/>
    <mergeCell ref="AF2:AF3"/>
    <mergeCell ref="B5:B9"/>
    <mergeCell ref="U5:U9"/>
    <mergeCell ref="B10:B17"/>
    <mergeCell ref="U10:U17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2"/>
  <sheetViews>
    <sheetView view="pageBreakPreview" zoomScale="75" zoomScaleNormal="100" zoomScaleSheetLayoutView="75" workbookViewId="0">
      <selection activeCell="W42" sqref="W42:AD42"/>
    </sheetView>
  </sheetViews>
  <sheetFormatPr defaultRowHeight="13.5" x14ac:dyDescent="0.15"/>
  <cols>
    <col min="1" max="1" width="2.875" customWidth="1"/>
    <col min="2" max="2" width="5.5" customWidth="1"/>
    <col min="3" max="3" width="22.625" bestFit="1" customWidth="1"/>
    <col min="19" max="20" width="1" customWidth="1"/>
    <col min="21" max="21" width="4.75" customWidth="1"/>
    <col min="22" max="22" width="22.625" bestFit="1" customWidth="1"/>
    <col min="23" max="28" width="9.625" customWidth="1"/>
    <col min="29" max="29" width="11.875" customWidth="1"/>
    <col min="30" max="30" width="10.75" customWidth="1"/>
    <col min="31" max="32" width="9.625" customWidth="1"/>
  </cols>
  <sheetData>
    <row r="1" spans="2:32" ht="14.25" thickBot="1" x14ac:dyDescent="0.2">
      <c r="B1" t="s">
        <v>102</v>
      </c>
    </row>
    <row r="2" spans="2:32" s="32" customFormat="1" ht="13.5" customHeight="1" x14ac:dyDescent="0.15">
      <c r="B2" s="89" t="s">
        <v>0</v>
      </c>
      <c r="C2" s="96"/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s="32" customFormat="1" ht="41.25" thickBot="1" x14ac:dyDescent="0.2">
      <c r="B3" s="91"/>
      <c r="C3" s="97"/>
      <c r="D3" s="6" t="s">
        <v>4</v>
      </c>
      <c r="E3" s="3" t="s">
        <v>5</v>
      </c>
      <c r="F3" s="3" t="s">
        <v>6</v>
      </c>
      <c r="G3" s="3" t="s">
        <v>60</v>
      </c>
      <c r="H3" s="3" t="s">
        <v>61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62</v>
      </c>
      <c r="P3" s="3" t="s">
        <v>63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64</v>
      </c>
      <c r="Y3" s="3" t="s">
        <v>21</v>
      </c>
      <c r="Z3" s="3" t="s">
        <v>22</v>
      </c>
      <c r="AA3" s="3" t="s">
        <v>65</v>
      </c>
      <c r="AB3" s="3" t="s">
        <v>24</v>
      </c>
      <c r="AC3" s="7" t="s">
        <v>66</v>
      </c>
      <c r="AD3" s="3" t="s">
        <v>67</v>
      </c>
      <c r="AE3" s="3" t="s">
        <v>18</v>
      </c>
      <c r="AF3" s="77"/>
    </row>
    <row r="4" spans="2:32" s="32" customFormat="1" ht="14.25" thickBot="1" x14ac:dyDescent="0.2">
      <c r="B4" s="87" t="s">
        <v>68</v>
      </c>
      <c r="C4" s="88"/>
      <c r="D4" s="66">
        <v>135</v>
      </c>
      <c r="E4" s="9">
        <v>147</v>
      </c>
      <c r="F4" s="9">
        <v>15</v>
      </c>
      <c r="G4" s="9">
        <v>211</v>
      </c>
      <c r="H4" s="9">
        <v>25</v>
      </c>
      <c r="I4" s="9">
        <v>37</v>
      </c>
      <c r="J4" s="9">
        <v>11</v>
      </c>
      <c r="K4" s="9">
        <v>7</v>
      </c>
      <c r="L4" s="9">
        <v>2</v>
      </c>
      <c r="M4" s="9">
        <v>12</v>
      </c>
      <c r="N4" s="9">
        <v>7</v>
      </c>
      <c r="O4" s="9">
        <v>2</v>
      </c>
      <c r="P4" s="9">
        <v>14</v>
      </c>
      <c r="Q4" s="9">
        <v>1</v>
      </c>
      <c r="R4" s="10">
        <f>SUM(D4:Q4)</f>
        <v>626</v>
      </c>
      <c r="S4" s="11"/>
      <c r="T4" s="11"/>
      <c r="U4" s="87" t="s">
        <v>68</v>
      </c>
      <c r="V4" s="88"/>
      <c r="W4" s="8">
        <v>0</v>
      </c>
      <c r="X4" s="9">
        <v>0</v>
      </c>
      <c r="Y4" s="9">
        <v>14</v>
      </c>
      <c r="Z4" s="9">
        <v>1</v>
      </c>
      <c r="AA4" s="9">
        <v>4</v>
      </c>
      <c r="AB4" s="9">
        <v>8</v>
      </c>
      <c r="AC4" s="9">
        <v>104</v>
      </c>
      <c r="AD4" s="9">
        <v>12</v>
      </c>
      <c r="AE4" s="9">
        <f>SUM(W4:AD4)</f>
        <v>143</v>
      </c>
      <c r="AF4" s="33">
        <f>R4+AE4</f>
        <v>769</v>
      </c>
    </row>
    <row r="5" spans="2:32" s="32" customFormat="1" ht="14.25" thickBot="1" x14ac:dyDescent="0.2">
      <c r="B5" s="87" t="s">
        <v>69</v>
      </c>
      <c r="C5" s="88"/>
      <c r="D5" s="66">
        <v>372</v>
      </c>
      <c r="E5" s="9">
        <v>407</v>
      </c>
      <c r="F5" s="9">
        <v>65</v>
      </c>
      <c r="G5" s="9">
        <v>374</v>
      </c>
      <c r="H5" s="9">
        <v>127</v>
      </c>
      <c r="I5" s="9">
        <v>28</v>
      </c>
      <c r="J5" s="9">
        <v>4</v>
      </c>
      <c r="K5" s="9">
        <v>3</v>
      </c>
      <c r="L5" s="9">
        <v>0</v>
      </c>
      <c r="M5" s="9">
        <v>10</v>
      </c>
      <c r="N5" s="9">
        <v>2</v>
      </c>
      <c r="O5" s="9">
        <v>0</v>
      </c>
      <c r="P5" s="9">
        <v>2</v>
      </c>
      <c r="Q5" s="9">
        <v>0</v>
      </c>
      <c r="R5" s="10">
        <f>SUM(D5:Q5)</f>
        <v>1394</v>
      </c>
      <c r="S5" s="11"/>
      <c r="T5" s="11"/>
      <c r="U5" s="87" t="s">
        <v>69</v>
      </c>
      <c r="V5" s="88"/>
      <c r="W5" s="8">
        <v>0</v>
      </c>
      <c r="X5" s="9">
        <v>0</v>
      </c>
      <c r="Y5" s="9">
        <v>2</v>
      </c>
      <c r="Z5" s="9">
        <v>0</v>
      </c>
      <c r="AA5" s="9">
        <v>1</v>
      </c>
      <c r="AB5" s="9">
        <v>3</v>
      </c>
      <c r="AC5" s="9">
        <v>142</v>
      </c>
      <c r="AD5" s="9">
        <v>30</v>
      </c>
      <c r="AE5" s="9">
        <f>SUM(W5:AD5)</f>
        <v>178</v>
      </c>
      <c r="AF5" s="33">
        <f>R5+AE5</f>
        <v>1572</v>
      </c>
    </row>
    <row r="6" spans="2:32" s="32" customFormat="1" ht="14.25" thickBot="1" x14ac:dyDescent="0.2">
      <c r="B6" s="87" t="s">
        <v>70</v>
      </c>
      <c r="C6" s="88"/>
      <c r="D6" s="66">
        <v>1266</v>
      </c>
      <c r="E6" s="9">
        <v>1820</v>
      </c>
      <c r="F6" s="9">
        <v>57</v>
      </c>
      <c r="G6" s="9">
        <v>2218</v>
      </c>
      <c r="H6" s="9">
        <v>336</v>
      </c>
      <c r="I6" s="9">
        <v>186</v>
      </c>
      <c r="J6" s="9">
        <v>32</v>
      </c>
      <c r="K6" s="9">
        <v>29</v>
      </c>
      <c r="L6" s="9">
        <v>1</v>
      </c>
      <c r="M6" s="9">
        <v>33</v>
      </c>
      <c r="N6" s="9">
        <v>24</v>
      </c>
      <c r="O6" s="9">
        <v>6</v>
      </c>
      <c r="P6" s="9">
        <v>16</v>
      </c>
      <c r="Q6" s="9">
        <v>3</v>
      </c>
      <c r="R6" s="10">
        <f>SUM(D6:Q6)</f>
        <v>6027</v>
      </c>
      <c r="S6" s="11"/>
      <c r="T6" s="11"/>
      <c r="U6" s="87" t="s">
        <v>70</v>
      </c>
      <c r="V6" s="88"/>
      <c r="W6" s="8">
        <v>3</v>
      </c>
      <c r="X6" s="9">
        <v>0</v>
      </c>
      <c r="Y6" s="9">
        <v>139</v>
      </c>
      <c r="Z6" s="9">
        <v>0</v>
      </c>
      <c r="AA6" s="9">
        <v>8</v>
      </c>
      <c r="AB6" s="9">
        <v>17</v>
      </c>
      <c r="AC6" s="9">
        <v>1396</v>
      </c>
      <c r="AD6" s="9">
        <v>158</v>
      </c>
      <c r="AE6" s="9">
        <f>SUM(W6:AD6)</f>
        <v>1721</v>
      </c>
      <c r="AF6" s="33">
        <f>R6+AE6</f>
        <v>7748</v>
      </c>
    </row>
    <row r="7" spans="2:32" s="32" customFormat="1" ht="13.5" customHeight="1" x14ac:dyDescent="0.15">
      <c r="B7" s="85" t="s">
        <v>39</v>
      </c>
      <c r="C7" s="71" t="s">
        <v>71</v>
      </c>
      <c r="D7" s="56">
        <v>9009</v>
      </c>
      <c r="E7" s="17">
        <v>6620</v>
      </c>
      <c r="F7" s="17">
        <v>795</v>
      </c>
      <c r="G7" s="17">
        <v>7685</v>
      </c>
      <c r="H7" s="17">
        <v>2599</v>
      </c>
      <c r="I7" s="17">
        <v>515</v>
      </c>
      <c r="J7" s="17">
        <v>104</v>
      </c>
      <c r="K7" s="17">
        <v>33</v>
      </c>
      <c r="L7" s="17">
        <v>11</v>
      </c>
      <c r="M7" s="17">
        <v>169</v>
      </c>
      <c r="N7" s="17">
        <v>32</v>
      </c>
      <c r="O7" s="17">
        <v>12</v>
      </c>
      <c r="P7" s="17">
        <v>133</v>
      </c>
      <c r="Q7" s="17">
        <v>4</v>
      </c>
      <c r="R7" s="18">
        <f>SUM(D7:Q7)</f>
        <v>27721</v>
      </c>
      <c r="S7" s="11"/>
      <c r="T7" s="11"/>
      <c r="U7" s="84" t="s">
        <v>39</v>
      </c>
      <c r="V7" s="35" t="s">
        <v>71</v>
      </c>
      <c r="W7" s="13">
        <v>18</v>
      </c>
      <c r="X7" s="14">
        <v>3</v>
      </c>
      <c r="Y7" s="14">
        <v>238</v>
      </c>
      <c r="Z7" s="14">
        <v>0</v>
      </c>
      <c r="AA7" s="14">
        <v>13</v>
      </c>
      <c r="AB7" s="14">
        <v>20</v>
      </c>
      <c r="AC7" s="14">
        <v>1834</v>
      </c>
      <c r="AD7" s="14">
        <v>426</v>
      </c>
      <c r="AE7" s="51">
        <f>SUM(W7:AD7)</f>
        <v>2552</v>
      </c>
      <c r="AF7" s="68">
        <f>R7+AE7</f>
        <v>30273</v>
      </c>
    </row>
    <row r="8" spans="2:32" s="32" customFormat="1" x14ac:dyDescent="0.15">
      <c r="B8" s="85"/>
      <c r="C8" s="63" t="s">
        <v>72</v>
      </c>
      <c r="D8" s="54">
        <v>854</v>
      </c>
      <c r="E8" s="21">
        <v>1890</v>
      </c>
      <c r="F8" s="21">
        <v>116</v>
      </c>
      <c r="G8" s="21">
        <v>2048</v>
      </c>
      <c r="H8" s="21">
        <v>408</v>
      </c>
      <c r="I8" s="21">
        <v>179</v>
      </c>
      <c r="J8" s="21">
        <v>38</v>
      </c>
      <c r="K8" s="21">
        <v>49</v>
      </c>
      <c r="L8" s="21">
        <v>2</v>
      </c>
      <c r="M8" s="21">
        <v>45</v>
      </c>
      <c r="N8" s="21">
        <v>24</v>
      </c>
      <c r="O8" s="21">
        <v>5</v>
      </c>
      <c r="P8" s="21">
        <v>50</v>
      </c>
      <c r="Q8" s="21">
        <v>3</v>
      </c>
      <c r="R8" s="22">
        <f t="shared" ref="R8:R41" si="0">SUM(D8:Q8)</f>
        <v>5711</v>
      </c>
      <c r="S8" s="11"/>
      <c r="T8" s="11"/>
      <c r="U8" s="85"/>
      <c r="V8" s="28" t="s">
        <v>72</v>
      </c>
      <c r="W8" s="20">
        <v>5</v>
      </c>
      <c r="X8" s="21">
        <v>2</v>
      </c>
      <c r="Y8" s="21">
        <v>168</v>
      </c>
      <c r="Z8" s="21">
        <v>0</v>
      </c>
      <c r="AA8" s="21">
        <v>17</v>
      </c>
      <c r="AB8" s="21">
        <v>29</v>
      </c>
      <c r="AC8" s="21">
        <v>944</v>
      </c>
      <c r="AD8" s="21">
        <v>133</v>
      </c>
      <c r="AE8" s="67">
        <f>SUM(W8:AD8)</f>
        <v>1298</v>
      </c>
      <c r="AF8" s="22">
        <f>R8+AE8</f>
        <v>7009</v>
      </c>
    </row>
    <row r="9" spans="2:32" s="32" customFormat="1" x14ac:dyDescent="0.15">
      <c r="B9" s="85"/>
      <c r="C9" s="59" t="s">
        <v>73</v>
      </c>
      <c r="D9" s="54">
        <v>1169</v>
      </c>
      <c r="E9" s="21">
        <v>732</v>
      </c>
      <c r="F9" s="21">
        <v>116</v>
      </c>
      <c r="G9" s="21">
        <v>1198</v>
      </c>
      <c r="H9" s="21">
        <v>194</v>
      </c>
      <c r="I9" s="21">
        <v>93</v>
      </c>
      <c r="J9" s="21">
        <v>13</v>
      </c>
      <c r="K9" s="21">
        <v>6</v>
      </c>
      <c r="L9" s="21">
        <v>3</v>
      </c>
      <c r="M9" s="21">
        <v>20</v>
      </c>
      <c r="N9" s="21">
        <v>10</v>
      </c>
      <c r="O9" s="21">
        <v>0</v>
      </c>
      <c r="P9" s="21">
        <v>16</v>
      </c>
      <c r="Q9" s="21">
        <v>0</v>
      </c>
      <c r="R9" s="22">
        <f t="shared" si="0"/>
        <v>3570</v>
      </c>
      <c r="S9" s="11"/>
      <c r="T9" s="11"/>
      <c r="U9" s="85"/>
      <c r="V9" s="59" t="s">
        <v>73</v>
      </c>
      <c r="W9" s="54">
        <v>1</v>
      </c>
      <c r="X9" s="21">
        <v>0</v>
      </c>
      <c r="Y9" s="21">
        <v>61</v>
      </c>
      <c r="Z9" s="21">
        <v>0</v>
      </c>
      <c r="AA9" s="21">
        <v>2</v>
      </c>
      <c r="AB9" s="21">
        <v>10</v>
      </c>
      <c r="AC9" s="21">
        <v>368</v>
      </c>
      <c r="AD9" s="21">
        <v>60</v>
      </c>
      <c r="AE9" s="67">
        <f t="shared" ref="AE9:AE42" si="1">SUM(W9:AD9)</f>
        <v>502</v>
      </c>
      <c r="AF9" s="22">
        <f t="shared" ref="AF9:AF42" si="2">R9+AE9</f>
        <v>4072</v>
      </c>
    </row>
    <row r="10" spans="2:32" s="32" customFormat="1" x14ac:dyDescent="0.15">
      <c r="B10" s="85"/>
      <c r="C10" s="59" t="s">
        <v>74</v>
      </c>
      <c r="D10" s="54">
        <v>6988</v>
      </c>
      <c r="E10" s="21">
        <v>2516</v>
      </c>
      <c r="F10" s="21">
        <v>898</v>
      </c>
      <c r="G10" s="21">
        <v>8258</v>
      </c>
      <c r="H10" s="21">
        <v>878</v>
      </c>
      <c r="I10" s="21">
        <v>730</v>
      </c>
      <c r="J10" s="21">
        <v>140</v>
      </c>
      <c r="K10" s="21">
        <v>35</v>
      </c>
      <c r="L10" s="21">
        <v>11</v>
      </c>
      <c r="M10" s="21">
        <v>309</v>
      </c>
      <c r="N10" s="21">
        <v>28</v>
      </c>
      <c r="O10" s="21">
        <v>13</v>
      </c>
      <c r="P10" s="21">
        <v>174</v>
      </c>
      <c r="Q10" s="21">
        <v>12</v>
      </c>
      <c r="R10" s="22">
        <f t="shared" si="0"/>
        <v>20990</v>
      </c>
      <c r="S10" s="11"/>
      <c r="T10" s="11"/>
      <c r="U10" s="85"/>
      <c r="V10" s="59" t="s">
        <v>74</v>
      </c>
      <c r="W10" s="54">
        <v>43</v>
      </c>
      <c r="X10" s="21">
        <v>1</v>
      </c>
      <c r="Y10" s="21">
        <v>383</v>
      </c>
      <c r="Z10" s="21">
        <v>0</v>
      </c>
      <c r="AA10" s="21">
        <v>16</v>
      </c>
      <c r="AB10" s="21">
        <v>20</v>
      </c>
      <c r="AC10" s="21">
        <v>2352</v>
      </c>
      <c r="AD10" s="21">
        <v>332</v>
      </c>
      <c r="AE10" s="67">
        <f t="shared" si="1"/>
        <v>3147</v>
      </c>
      <c r="AF10" s="22">
        <f t="shared" si="2"/>
        <v>24137</v>
      </c>
    </row>
    <row r="11" spans="2:32" s="32" customFormat="1" x14ac:dyDescent="0.15">
      <c r="B11" s="85"/>
      <c r="C11" s="59" t="s">
        <v>75</v>
      </c>
      <c r="D11" s="54">
        <v>1733</v>
      </c>
      <c r="E11" s="21">
        <v>1919</v>
      </c>
      <c r="F11" s="21">
        <v>349</v>
      </c>
      <c r="G11" s="21">
        <v>1826</v>
      </c>
      <c r="H11" s="21">
        <v>855</v>
      </c>
      <c r="I11" s="21">
        <v>173</v>
      </c>
      <c r="J11" s="21">
        <v>41</v>
      </c>
      <c r="K11" s="21">
        <v>9</v>
      </c>
      <c r="L11" s="21">
        <v>7</v>
      </c>
      <c r="M11" s="21">
        <v>77</v>
      </c>
      <c r="N11" s="21">
        <v>7</v>
      </c>
      <c r="O11" s="21">
        <v>0</v>
      </c>
      <c r="P11" s="21">
        <v>61</v>
      </c>
      <c r="Q11" s="21">
        <v>1</v>
      </c>
      <c r="R11" s="22">
        <f t="shared" si="0"/>
        <v>7058</v>
      </c>
      <c r="S11" s="11"/>
      <c r="T11" s="11"/>
      <c r="U11" s="85"/>
      <c r="V11" s="59" t="s">
        <v>75</v>
      </c>
      <c r="W11" s="54">
        <v>0</v>
      </c>
      <c r="X11" s="21">
        <v>0</v>
      </c>
      <c r="Y11" s="21">
        <v>45</v>
      </c>
      <c r="Z11" s="21">
        <v>0</v>
      </c>
      <c r="AA11" s="21">
        <v>14</v>
      </c>
      <c r="AB11" s="21">
        <v>6</v>
      </c>
      <c r="AC11" s="21">
        <v>530</v>
      </c>
      <c r="AD11" s="21">
        <v>93</v>
      </c>
      <c r="AE11" s="67">
        <f t="shared" si="1"/>
        <v>688</v>
      </c>
      <c r="AF11" s="22">
        <f t="shared" si="2"/>
        <v>7746</v>
      </c>
    </row>
    <row r="12" spans="2:32" s="32" customFormat="1" x14ac:dyDescent="0.15">
      <c r="B12" s="85"/>
      <c r="C12" s="59" t="s">
        <v>76</v>
      </c>
      <c r="D12" s="54">
        <v>2548</v>
      </c>
      <c r="E12" s="21">
        <v>4545</v>
      </c>
      <c r="F12" s="21">
        <v>515</v>
      </c>
      <c r="G12" s="21">
        <v>2191</v>
      </c>
      <c r="H12" s="21">
        <v>1566</v>
      </c>
      <c r="I12" s="21">
        <v>201</v>
      </c>
      <c r="J12" s="21">
        <v>53</v>
      </c>
      <c r="K12" s="21">
        <v>18</v>
      </c>
      <c r="L12" s="21">
        <v>11</v>
      </c>
      <c r="M12" s="21">
        <v>68</v>
      </c>
      <c r="N12" s="21">
        <v>3</v>
      </c>
      <c r="O12" s="21">
        <v>7</v>
      </c>
      <c r="P12" s="21">
        <v>118</v>
      </c>
      <c r="Q12" s="21">
        <v>1</v>
      </c>
      <c r="R12" s="22">
        <f t="shared" si="0"/>
        <v>11845</v>
      </c>
      <c r="S12" s="11"/>
      <c r="T12" s="11"/>
      <c r="U12" s="85"/>
      <c r="V12" s="59" t="s">
        <v>76</v>
      </c>
      <c r="W12" s="54">
        <v>1</v>
      </c>
      <c r="X12" s="21">
        <v>2</v>
      </c>
      <c r="Y12" s="21">
        <v>97</v>
      </c>
      <c r="Z12" s="21">
        <v>0</v>
      </c>
      <c r="AA12" s="21">
        <v>2</v>
      </c>
      <c r="AB12" s="21">
        <v>5</v>
      </c>
      <c r="AC12" s="21">
        <v>1041</v>
      </c>
      <c r="AD12" s="21">
        <v>179</v>
      </c>
      <c r="AE12" s="67">
        <f t="shared" si="1"/>
        <v>1327</v>
      </c>
      <c r="AF12" s="22">
        <f t="shared" si="2"/>
        <v>13172</v>
      </c>
    </row>
    <row r="13" spans="2:32" s="32" customFormat="1" x14ac:dyDescent="0.15">
      <c r="B13" s="85"/>
      <c r="C13" s="59" t="s">
        <v>77</v>
      </c>
      <c r="D13" s="54">
        <v>6380</v>
      </c>
      <c r="E13" s="21">
        <v>7897</v>
      </c>
      <c r="F13" s="21">
        <v>1139</v>
      </c>
      <c r="G13" s="21">
        <v>5091</v>
      </c>
      <c r="H13" s="21">
        <v>3431</v>
      </c>
      <c r="I13" s="21">
        <v>528</v>
      </c>
      <c r="J13" s="21">
        <v>176</v>
      </c>
      <c r="K13" s="21">
        <v>15</v>
      </c>
      <c r="L13" s="21">
        <v>30</v>
      </c>
      <c r="M13" s="21">
        <v>268</v>
      </c>
      <c r="N13" s="21">
        <v>9</v>
      </c>
      <c r="O13" s="21">
        <v>1</v>
      </c>
      <c r="P13" s="21">
        <v>210</v>
      </c>
      <c r="Q13" s="21">
        <v>4</v>
      </c>
      <c r="R13" s="22">
        <f t="shared" si="0"/>
        <v>25179</v>
      </c>
      <c r="S13" s="11"/>
      <c r="T13" s="11"/>
      <c r="U13" s="85"/>
      <c r="V13" s="59" t="s">
        <v>77</v>
      </c>
      <c r="W13" s="54">
        <v>2</v>
      </c>
      <c r="X13" s="21">
        <v>0</v>
      </c>
      <c r="Y13" s="21">
        <v>133</v>
      </c>
      <c r="Z13" s="21">
        <v>0</v>
      </c>
      <c r="AA13" s="21">
        <v>9</v>
      </c>
      <c r="AB13" s="21">
        <v>11</v>
      </c>
      <c r="AC13" s="21">
        <v>1751</v>
      </c>
      <c r="AD13" s="21">
        <v>327</v>
      </c>
      <c r="AE13" s="67">
        <f t="shared" si="1"/>
        <v>2233</v>
      </c>
      <c r="AF13" s="22">
        <f t="shared" si="2"/>
        <v>27412</v>
      </c>
    </row>
    <row r="14" spans="2:32" s="32" customFormat="1" x14ac:dyDescent="0.15">
      <c r="B14" s="85"/>
      <c r="C14" s="59" t="s">
        <v>78</v>
      </c>
      <c r="D14" s="54">
        <v>2538</v>
      </c>
      <c r="E14" s="21">
        <v>1441</v>
      </c>
      <c r="F14" s="21">
        <v>693</v>
      </c>
      <c r="G14" s="21">
        <v>2271</v>
      </c>
      <c r="H14" s="21">
        <v>688</v>
      </c>
      <c r="I14" s="21">
        <v>309</v>
      </c>
      <c r="J14" s="21">
        <v>45</v>
      </c>
      <c r="K14" s="21">
        <v>9</v>
      </c>
      <c r="L14" s="21">
        <v>6</v>
      </c>
      <c r="M14" s="21">
        <v>92</v>
      </c>
      <c r="N14" s="21">
        <v>48</v>
      </c>
      <c r="O14" s="21">
        <v>1</v>
      </c>
      <c r="P14" s="21">
        <v>35</v>
      </c>
      <c r="Q14" s="21">
        <v>0</v>
      </c>
      <c r="R14" s="22">
        <f t="shared" si="0"/>
        <v>8176</v>
      </c>
      <c r="S14" s="11"/>
      <c r="T14" s="11"/>
      <c r="U14" s="85"/>
      <c r="V14" s="59" t="s">
        <v>78</v>
      </c>
      <c r="W14" s="54">
        <v>1</v>
      </c>
      <c r="X14" s="21">
        <v>1</v>
      </c>
      <c r="Y14" s="21">
        <v>54</v>
      </c>
      <c r="Z14" s="21">
        <v>0</v>
      </c>
      <c r="AA14" s="21">
        <v>6</v>
      </c>
      <c r="AB14" s="21">
        <v>19</v>
      </c>
      <c r="AC14" s="21">
        <v>570</v>
      </c>
      <c r="AD14" s="21">
        <v>237</v>
      </c>
      <c r="AE14" s="67">
        <f t="shared" si="1"/>
        <v>888</v>
      </c>
      <c r="AF14" s="22">
        <f t="shared" si="2"/>
        <v>9064</v>
      </c>
    </row>
    <row r="15" spans="2:32" s="32" customFormat="1" x14ac:dyDescent="0.15">
      <c r="B15" s="85"/>
      <c r="C15" s="59" t="s">
        <v>79</v>
      </c>
      <c r="D15" s="54">
        <v>153</v>
      </c>
      <c r="E15" s="21">
        <v>282</v>
      </c>
      <c r="F15" s="21">
        <v>16</v>
      </c>
      <c r="G15" s="21">
        <v>264</v>
      </c>
      <c r="H15" s="21">
        <v>49</v>
      </c>
      <c r="I15" s="21">
        <v>33</v>
      </c>
      <c r="J15" s="21">
        <v>10</v>
      </c>
      <c r="K15" s="21">
        <v>8</v>
      </c>
      <c r="L15" s="21">
        <v>0</v>
      </c>
      <c r="M15" s="21">
        <v>9</v>
      </c>
      <c r="N15" s="21">
        <v>1</v>
      </c>
      <c r="O15" s="21">
        <v>0</v>
      </c>
      <c r="P15" s="21">
        <v>4</v>
      </c>
      <c r="Q15" s="21">
        <v>1</v>
      </c>
      <c r="R15" s="22">
        <f t="shared" si="0"/>
        <v>830</v>
      </c>
      <c r="S15" s="11"/>
      <c r="T15" s="11"/>
      <c r="U15" s="85"/>
      <c r="V15" s="59" t="s">
        <v>79</v>
      </c>
      <c r="W15" s="54">
        <v>1</v>
      </c>
      <c r="X15" s="21">
        <v>0</v>
      </c>
      <c r="Y15" s="21">
        <v>15</v>
      </c>
      <c r="Z15" s="21">
        <v>0</v>
      </c>
      <c r="AA15" s="21">
        <v>1</v>
      </c>
      <c r="AB15" s="21">
        <v>2</v>
      </c>
      <c r="AC15" s="21">
        <v>140</v>
      </c>
      <c r="AD15" s="21">
        <v>25</v>
      </c>
      <c r="AE15" s="67">
        <f t="shared" si="1"/>
        <v>184</v>
      </c>
      <c r="AF15" s="22">
        <f t="shared" si="2"/>
        <v>1014</v>
      </c>
    </row>
    <row r="16" spans="2:32" s="32" customFormat="1" x14ac:dyDescent="0.15">
      <c r="B16" s="85"/>
      <c r="C16" s="59" t="s">
        <v>80</v>
      </c>
      <c r="D16" s="54">
        <v>638</v>
      </c>
      <c r="E16" s="21">
        <v>1875</v>
      </c>
      <c r="F16" s="21">
        <v>94</v>
      </c>
      <c r="G16" s="21">
        <v>1494</v>
      </c>
      <c r="H16" s="21">
        <v>527</v>
      </c>
      <c r="I16" s="21">
        <v>65</v>
      </c>
      <c r="J16" s="21">
        <v>19</v>
      </c>
      <c r="K16" s="21">
        <v>5</v>
      </c>
      <c r="L16" s="21">
        <v>4</v>
      </c>
      <c r="M16" s="21">
        <v>17</v>
      </c>
      <c r="N16" s="21">
        <v>7</v>
      </c>
      <c r="O16" s="21">
        <v>3</v>
      </c>
      <c r="P16" s="21">
        <v>19</v>
      </c>
      <c r="Q16" s="21">
        <v>2</v>
      </c>
      <c r="R16" s="22">
        <f t="shared" si="0"/>
        <v>4769</v>
      </c>
      <c r="S16" s="11"/>
      <c r="T16" s="11"/>
      <c r="U16" s="85"/>
      <c r="V16" s="59" t="s">
        <v>80</v>
      </c>
      <c r="W16" s="54">
        <v>2</v>
      </c>
      <c r="X16" s="21">
        <v>0</v>
      </c>
      <c r="Y16" s="21">
        <v>66</v>
      </c>
      <c r="Z16" s="21">
        <v>0</v>
      </c>
      <c r="AA16" s="21">
        <v>11</v>
      </c>
      <c r="AB16" s="21">
        <v>2</v>
      </c>
      <c r="AC16" s="21">
        <v>730</v>
      </c>
      <c r="AD16" s="21">
        <v>119</v>
      </c>
      <c r="AE16" s="67">
        <f t="shared" si="1"/>
        <v>930</v>
      </c>
      <c r="AF16" s="22">
        <f t="shared" si="2"/>
        <v>5699</v>
      </c>
    </row>
    <row r="17" spans="2:32" s="32" customFormat="1" x14ac:dyDescent="0.15">
      <c r="B17" s="85"/>
      <c r="C17" s="59" t="s">
        <v>81</v>
      </c>
      <c r="D17" s="54">
        <v>195</v>
      </c>
      <c r="E17" s="21">
        <v>97</v>
      </c>
      <c r="F17" s="21">
        <v>32</v>
      </c>
      <c r="G17" s="21">
        <v>238</v>
      </c>
      <c r="H17" s="21">
        <v>26</v>
      </c>
      <c r="I17" s="21">
        <v>45</v>
      </c>
      <c r="J17" s="21">
        <v>12</v>
      </c>
      <c r="K17" s="21">
        <v>1</v>
      </c>
      <c r="L17" s="21">
        <v>2</v>
      </c>
      <c r="M17" s="21">
        <v>18</v>
      </c>
      <c r="N17" s="21">
        <v>0</v>
      </c>
      <c r="O17" s="21">
        <v>0</v>
      </c>
      <c r="P17" s="21">
        <v>12</v>
      </c>
      <c r="Q17" s="21">
        <v>0</v>
      </c>
      <c r="R17" s="22">
        <f t="shared" si="0"/>
        <v>678</v>
      </c>
      <c r="S17" s="11"/>
      <c r="T17" s="11"/>
      <c r="U17" s="85"/>
      <c r="V17" s="59" t="s">
        <v>81</v>
      </c>
      <c r="W17" s="54">
        <v>0</v>
      </c>
      <c r="X17" s="21">
        <v>0</v>
      </c>
      <c r="Y17" s="21">
        <v>13</v>
      </c>
      <c r="Z17" s="21">
        <v>0</v>
      </c>
      <c r="AA17" s="21">
        <v>1</v>
      </c>
      <c r="AB17" s="21">
        <v>0</v>
      </c>
      <c r="AC17" s="21">
        <v>45</v>
      </c>
      <c r="AD17" s="21">
        <v>10</v>
      </c>
      <c r="AE17" s="67">
        <f t="shared" si="1"/>
        <v>69</v>
      </c>
      <c r="AF17" s="22">
        <f t="shared" si="2"/>
        <v>747</v>
      </c>
    </row>
    <row r="18" spans="2:32" s="32" customFormat="1" x14ac:dyDescent="0.15">
      <c r="B18" s="85"/>
      <c r="C18" s="59" t="s">
        <v>17</v>
      </c>
      <c r="D18" s="54">
        <v>417</v>
      </c>
      <c r="E18" s="21">
        <v>374</v>
      </c>
      <c r="F18" s="21">
        <v>137</v>
      </c>
      <c r="G18" s="21">
        <v>439</v>
      </c>
      <c r="H18" s="21">
        <v>133</v>
      </c>
      <c r="I18" s="21">
        <v>24</v>
      </c>
      <c r="J18" s="21">
        <v>5</v>
      </c>
      <c r="K18" s="21">
        <v>1</v>
      </c>
      <c r="L18" s="21">
        <v>0</v>
      </c>
      <c r="M18" s="21">
        <v>8</v>
      </c>
      <c r="N18" s="21">
        <v>1</v>
      </c>
      <c r="O18" s="21">
        <v>0</v>
      </c>
      <c r="P18" s="21">
        <v>8</v>
      </c>
      <c r="Q18" s="21">
        <v>0</v>
      </c>
      <c r="R18" s="22">
        <f t="shared" si="0"/>
        <v>1547</v>
      </c>
      <c r="S18" s="11"/>
      <c r="T18" s="11"/>
      <c r="U18" s="85"/>
      <c r="V18" s="59" t="s">
        <v>17</v>
      </c>
      <c r="W18" s="54">
        <v>0</v>
      </c>
      <c r="X18" s="21">
        <v>0</v>
      </c>
      <c r="Y18" s="21">
        <v>16</v>
      </c>
      <c r="Z18" s="21">
        <v>0</v>
      </c>
      <c r="AA18" s="21">
        <v>1</v>
      </c>
      <c r="AB18" s="21">
        <v>5</v>
      </c>
      <c r="AC18" s="21">
        <v>131</v>
      </c>
      <c r="AD18" s="21">
        <v>28</v>
      </c>
      <c r="AE18" s="67">
        <f t="shared" si="1"/>
        <v>181</v>
      </c>
      <c r="AF18" s="22">
        <f t="shared" si="2"/>
        <v>1728</v>
      </c>
    </row>
    <row r="19" spans="2:32" s="32" customFormat="1" ht="14.25" thickBot="1" x14ac:dyDescent="0.2">
      <c r="B19" s="85"/>
      <c r="C19" s="60" t="s">
        <v>18</v>
      </c>
      <c r="D19" s="55">
        <f>SUM(D7:D18)</f>
        <v>32622</v>
      </c>
      <c r="E19" s="25">
        <f>SUM(E7:E18)</f>
        <v>30188</v>
      </c>
      <c r="F19" s="25">
        <f t="shared" ref="F19:Q19" si="3">SUM(F7:F18)</f>
        <v>4900</v>
      </c>
      <c r="G19" s="25">
        <f t="shared" si="3"/>
        <v>33003</v>
      </c>
      <c r="H19" s="25">
        <f t="shared" si="3"/>
        <v>11354</v>
      </c>
      <c r="I19" s="25">
        <f t="shared" si="3"/>
        <v>2895</v>
      </c>
      <c r="J19" s="25">
        <f t="shared" si="3"/>
        <v>656</v>
      </c>
      <c r="K19" s="25">
        <f t="shared" si="3"/>
        <v>189</v>
      </c>
      <c r="L19" s="25">
        <f t="shared" si="3"/>
        <v>87</v>
      </c>
      <c r="M19" s="25">
        <f t="shared" si="3"/>
        <v>1100</v>
      </c>
      <c r="N19" s="25">
        <f t="shared" si="3"/>
        <v>170</v>
      </c>
      <c r="O19" s="25">
        <f t="shared" si="3"/>
        <v>42</v>
      </c>
      <c r="P19" s="25">
        <f t="shared" si="3"/>
        <v>840</v>
      </c>
      <c r="Q19" s="25">
        <f t="shared" si="3"/>
        <v>28</v>
      </c>
      <c r="R19" s="26">
        <f t="shared" si="0"/>
        <v>118074</v>
      </c>
      <c r="S19" s="11"/>
      <c r="T19" s="11"/>
      <c r="U19" s="86"/>
      <c r="V19" s="60" t="s">
        <v>18</v>
      </c>
      <c r="W19" s="55">
        <f t="shared" ref="W19" si="4">SUM(W7:W18)</f>
        <v>74</v>
      </c>
      <c r="X19" s="25">
        <f t="shared" ref="X19" si="5">SUM(X7:X18)</f>
        <v>9</v>
      </c>
      <c r="Y19" s="25">
        <f t="shared" ref="Y19" si="6">SUM(Y7:Y18)</f>
        <v>1289</v>
      </c>
      <c r="Z19" s="25">
        <f t="shared" ref="Z19" si="7">SUM(Z7:Z18)</f>
        <v>0</v>
      </c>
      <c r="AA19" s="25">
        <f t="shared" ref="AA19" si="8">SUM(AA7:AA18)</f>
        <v>93</v>
      </c>
      <c r="AB19" s="25">
        <f t="shared" ref="AB19" si="9">SUM(AB7:AB18)</f>
        <v>129</v>
      </c>
      <c r="AC19" s="25">
        <f t="shared" ref="AC19" si="10">SUM(AC7:AC18)</f>
        <v>10436</v>
      </c>
      <c r="AD19" s="25">
        <f t="shared" ref="AD19" si="11">SUM(AD7:AD18)</f>
        <v>1969</v>
      </c>
      <c r="AE19" s="46">
        <f t="shared" si="1"/>
        <v>13999</v>
      </c>
      <c r="AF19" s="26">
        <f t="shared" si="2"/>
        <v>132073</v>
      </c>
    </row>
    <row r="20" spans="2:32" s="32" customFormat="1" ht="13.5" customHeight="1" x14ac:dyDescent="0.15">
      <c r="B20" s="84" t="s">
        <v>43</v>
      </c>
      <c r="C20" s="58" t="s">
        <v>82</v>
      </c>
      <c r="D20" s="56">
        <v>949</v>
      </c>
      <c r="E20" s="17">
        <v>1181</v>
      </c>
      <c r="F20" s="17">
        <v>347</v>
      </c>
      <c r="G20" s="17">
        <v>1183</v>
      </c>
      <c r="H20" s="17">
        <v>607</v>
      </c>
      <c r="I20" s="17">
        <v>49</v>
      </c>
      <c r="J20" s="17">
        <v>17</v>
      </c>
      <c r="K20" s="17">
        <v>1</v>
      </c>
      <c r="L20" s="17">
        <v>1</v>
      </c>
      <c r="M20" s="17">
        <v>20</v>
      </c>
      <c r="N20" s="17">
        <v>1</v>
      </c>
      <c r="O20" s="17">
        <v>1</v>
      </c>
      <c r="P20" s="17">
        <v>19</v>
      </c>
      <c r="Q20" s="17">
        <v>1</v>
      </c>
      <c r="R20" s="18">
        <f t="shared" si="0"/>
        <v>4377</v>
      </c>
      <c r="S20" s="11"/>
      <c r="T20" s="11"/>
      <c r="U20" s="85" t="s">
        <v>43</v>
      </c>
      <c r="V20" s="61" t="s">
        <v>82</v>
      </c>
      <c r="W20" s="56">
        <v>2</v>
      </c>
      <c r="X20" s="17">
        <v>0</v>
      </c>
      <c r="Y20" s="17">
        <v>14</v>
      </c>
      <c r="Z20" s="17">
        <v>0</v>
      </c>
      <c r="AA20" s="17">
        <v>0</v>
      </c>
      <c r="AB20" s="17">
        <v>18</v>
      </c>
      <c r="AC20" s="17">
        <v>254</v>
      </c>
      <c r="AD20" s="17">
        <v>95</v>
      </c>
      <c r="AE20" s="45">
        <f t="shared" si="1"/>
        <v>383</v>
      </c>
      <c r="AF20" s="18">
        <f t="shared" si="2"/>
        <v>4760</v>
      </c>
    </row>
    <row r="21" spans="2:32" s="32" customFormat="1" x14ac:dyDescent="0.15">
      <c r="B21" s="85"/>
      <c r="C21" s="59" t="s">
        <v>83</v>
      </c>
      <c r="D21" s="54">
        <v>468</v>
      </c>
      <c r="E21" s="21">
        <v>474</v>
      </c>
      <c r="F21" s="21">
        <v>46</v>
      </c>
      <c r="G21" s="21">
        <v>798</v>
      </c>
      <c r="H21" s="21">
        <v>84</v>
      </c>
      <c r="I21" s="21">
        <v>61</v>
      </c>
      <c r="J21" s="21">
        <v>13</v>
      </c>
      <c r="K21" s="21">
        <v>14</v>
      </c>
      <c r="L21" s="21">
        <v>0</v>
      </c>
      <c r="M21" s="21">
        <v>7</v>
      </c>
      <c r="N21" s="21">
        <v>1</v>
      </c>
      <c r="O21" s="21">
        <v>3</v>
      </c>
      <c r="P21" s="21">
        <v>2</v>
      </c>
      <c r="Q21" s="21">
        <v>0</v>
      </c>
      <c r="R21" s="22">
        <f t="shared" si="0"/>
        <v>1971</v>
      </c>
      <c r="S21" s="11"/>
      <c r="T21" s="11"/>
      <c r="U21" s="85"/>
      <c r="V21" s="59" t="s">
        <v>83</v>
      </c>
      <c r="W21" s="54">
        <v>11</v>
      </c>
      <c r="X21" s="21">
        <v>1</v>
      </c>
      <c r="Y21" s="21">
        <v>46</v>
      </c>
      <c r="Z21" s="21">
        <v>0</v>
      </c>
      <c r="AA21" s="21">
        <v>4</v>
      </c>
      <c r="AB21" s="21">
        <v>3</v>
      </c>
      <c r="AC21" s="21">
        <v>367</v>
      </c>
      <c r="AD21" s="21">
        <v>59</v>
      </c>
      <c r="AE21" s="67">
        <f t="shared" si="1"/>
        <v>491</v>
      </c>
      <c r="AF21" s="22">
        <f t="shared" si="2"/>
        <v>2462</v>
      </c>
    </row>
    <row r="22" spans="2:32" s="32" customFormat="1" x14ac:dyDescent="0.15">
      <c r="B22" s="85"/>
      <c r="C22" s="59" t="s">
        <v>84</v>
      </c>
      <c r="D22" s="54">
        <v>36</v>
      </c>
      <c r="E22" s="21">
        <v>40</v>
      </c>
      <c r="F22" s="21">
        <v>14</v>
      </c>
      <c r="G22" s="21">
        <v>53</v>
      </c>
      <c r="H22" s="21">
        <v>11</v>
      </c>
      <c r="I22" s="21">
        <v>9</v>
      </c>
      <c r="J22" s="21">
        <v>3</v>
      </c>
      <c r="K22" s="21">
        <v>0</v>
      </c>
      <c r="L22" s="21">
        <v>0</v>
      </c>
      <c r="M22" s="21">
        <v>5</v>
      </c>
      <c r="N22" s="21">
        <v>1</v>
      </c>
      <c r="O22" s="21">
        <v>0</v>
      </c>
      <c r="P22" s="21">
        <v>4</v>
      </c>
      <c r="Q22" s="21">
        <v>0</v>
      </c>
      <c r="R22" s="22">
        <f t="shared" si="0"/>
        <v>176</v>
      </c>
      <c r="S22" s="11"/>
      <c r="T22" s="11"/>
      <c r="U22" s="85"/>
      <c r="V22" s="59" t="s">
        <v>84</v>
      </c>
      <c r="W22" s="54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4</v>
      </c>
      <c r="AC22" s="21">
        <v>15</v>
      </c>
      <c r="AD22" s="21">
        <v>10</v>
      </c>
      <c r="AE22" s="67">
        <f t="shared" si="1"/>
        <v>29</v>
      </c>
      <c r="AF22" s="22">
        <f t="shared" si="2"/>
        <v>205</v>
      </c>
    </row>
    <row r="23" spans="2:32" s="32" customFormat="1" x14ac:dyDescent="0.15">
      <c r="B23" s="85"/>
      <c r="C23" s="59" t="s">
        <v>85</v>
      </c>
      <c r="D23" s="54">
        <v>357</v>
      </c>
      <c r="E23" s="21">
        <v>276</v>
      </c>
      <c r="F23" s="21">
        <v>80</v>
      </c>
      <c r="G23" s="21">
        <v>378</v>
      </c>
      <c r="H23" s="21">
        <v>70</v>
      </c>
      <c r="I23" s="21">
        <v>15</v>
      </c>
      <c r="J23" s="21">
        <v>2</v>
      </c>
      <c r="K23" s="21">
        <v>4</v>
      </c>
      <c r="L23" s="21">
        <v>0</v>
      </c>
      <c r="M23" s="21">
        <v>11</v>
      </c>
      <c r="N23" s="21">
        <v>0</v>
      </c>
      <c r="O23" s="21">
        <v>0</v>
      </c>
      <c r="P23" s="21">
        <v>46</v>
      </c>
      <c r="Q23" s="21">
        <v>1</v>
      </c>
      <c r="R23" s="22">
        <f t="shared" si="0"/>
        <v>1240</v>
      </c>
      <c r="S23" s="11"/>
      <c r="T23" s="11"/>
      <c r="U23" s="85"/>
      <c r="V23" s="59" t="s">
        <v>85</v>
      </c>
      <c r="W23" s="54">
        <v>0</v>
      </c>
      <c r="X23" s="21">
        <v>0</v>
      </c>
      <c r="Y23" s="21">
        <v>7</v>
      </c>
      <c r="Z23" s="21">
        <v>0</v>
      </c>
      <c r="AA23" s="21">
        <v>1</v>
      </c>
      <c r="AB23" s="21">
        <v>4</v>
      </c>
      <c r="AC23" s="21">
        <v>118</v>
      </c>
      <c r="AD23" s="21">
        <v>30</v>
      </c>
      <c r="AE23" s="67">
        <f t="shared" si="1"/>
        <v>160</v>
      </c>
      <c r="AF23" s="22">
        <f t="shared" si="2"/>
        <v>1400</v>
      </c>
    </row>
    <row r="24" spans="2:32" s="32" customFormat="1" x14ac:dyDescent="0.15">
      <c r="B24" s="85"/>
      <c r="C24" s="59" t="s">
        <v>86</v>
      </c>
      <c r="D24" s="54">
        <v>57</v>
      </c>
      <c r="E24" s="21">
        <v>112</v>
      </c>
      <c r="F24" s="21">
        <v>14</v>
      </c>
      <c r="G24" s="21">
        <v>110</v>
      </c>
      <c r="H24" s="21">
        <v>20</v>
      </c>
      <c r="I24" s="21">
        <v>44</v>
      </c>
      <c r="J24" s="21">
        <v>17</v>
      </c>
      <c r="K24" s="21">
        <v>18</v>
      </c>
      <c r="L24" s="21">
        <v>1</v>
      </c>
      <c r="M24" s="21">
        <v>16</v>
      </c>
      <c r="N24" s="21">
        <v>5</v>
      </c>
      <c r="O24" s="21">
        <v>1</v>
      </c>
      <c r="P24" s="21">
        <v>5</v>
      </c>
      <c r="Q24" s="21">
        <v>0</v>
      </c>
      <c r="R24" s="22">
        <f t="shared" si="0"/>
        <v>420</v>
      </c>
      <c r="S24" s="11"/>
      <c r="T24" s="11"/>
      <c r="U24" s="85"/>
      <c r="V24" s="59" t="s">
        <v>86</v>
      </c>
      <c r="W24" s="54">
        <v>0</v>
      </c>
      <c r="X24" s="21">
        <v>0</v>
      </c>
      <c r="Y24" s="21">
        <v>17</v>
      </c>
      <c r="Z24" s="21">
        <v>0</v>
      </c>
      <c r="AA24" s="21">
        <v>5</v>
      </c>
      <c r="AB24" s="21">
        <v>6</v>
      </c>
      <c r="AC24" s="21">
        <v>107</v>
      </c>
      <c r="AD24" s="21">
        <v>12</v>
      </c>
      <c r="AE24" s="67">
        <f t="shared" si="1"/>
        <v>147</v>
      </c>
      <c r="AF24" s="22">
        <f t="shared" si="2"/>
        <v>567</v>
      </c>
    </row>
    <row r="25" spans="2:32" s="32" customFormat="1" x14ac:dyDescent="0.15">
      <c r="B25" s="85"/>
      <c r="C25" s="59" t="s">
        <v>87</v>
      </c>
      <c r="D25" s="54">
        <v>10</v>
      </c>
      <c r="E25" s="21">
        <v>22</v>
      </c>
      <c r="F25" s="21">
        <v>1</v>
      </c>
      <c r="G25" s="21">
        <v>20</v>
      </c>
      <c r="H25" s="21">
        <v>3</v>
      </c>
      <c r="I25" s="21">
        <v>5</v>
      </c>
      <c r="J25" s="21">
        <v>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1">
        <v>0</v>
      </c>
      <c r="R25" s="22">
        <f t="shared" si="0"/>
        <v>62</v>
      </c>
      <c r="S25" s="11"/>
      <c r="T25" s="11"/>
      <c r="U25" s="85"/>
      <c r="V25" s="59" t="s">
        <v>87</v>
      </c>
      <c r="W25" s="54">
        <v>1</v>
      </c>
      <c r="X25" s="21">
        <v>0</v>
      </c>
      <c r="Y25" s="21">
        <v>1</v>
      </c>
      <c r="Z25" s="21">
        <v>0</v>
      </c>
      <c r="AA25" s="21">
        <v>0</v>
      </c>
      <c r="AB25" s="21">
        <v>0</v>
      </c>
      <c r="AC25" s="21">
        <v>12</v>
      </c>
      <c r="AD25" s="21">
        <v>4</v>
      </c>
      <c r="AE25" s="67">
        <f t="shared" si="1"/>
        <v>18</v>
      </c>
      <c r="AF25" s="22">
        <f t="shared" si="2"/>
        <v>80</v>
      </c>
    </row>
    <row r="26" spans="2:32" s="32" customFormat="1" x14ac:dyDescent="0.15">
      <c r="B26" s="85"/>
      <c r="C26" s="59" t="s">
        <v>88</v>
      </c>
      <c r="D26" s="54">
        <v>88</v>
      </c>
      <c r="E26" s="21">
        <v>32</v>
      </c>
      <c r="F26" s="21">
        <v>11</v>
      </c>
      <c r="G26" s="21">
        <v>94</v>
      </c>
      <c r="H26" s="21">
        <v>11</v>
      </c>
      <c r="I26" s="21">
        <v>7</v>
      </c>
      <c r="J26" s="21">
        <v>1</v>
      </c>
      <c r="K26" s="21">
        <v>0</v>
      </c>
      <c r="L26" s="21">
        <v>0</v>
      </c>
      <c r="M26" s="21">
        <v>3</v>
      </c>
      <c r="N26" s="21">
        <v>0</v>
      </c>
      <c r="O26" s="21">
        <v>0</v>
      </c>
      <c r="P26" s="21">
        <v>0</v>
      </c>
      <c r="Q26" s="21">
        <v>0</v>
      </c>
      <c r="R26" s="22">
        <f t="shared" si="0"/>
        <v>247</v>
      </c>
      <c r="S26" s="11"/>
      <c r="T26" s="11"/>
      <c r="U26" s="85"/>
      <c r="V26" s="59" t="s">
        <v>88</v>
      </c>
      <c r="W26" s="54">
        <v>0</v>
      </c>
      <c r="X26" s="21">
        <v>0</v>
      </c>
      <c r="Y26" s="21">
        <v>3</v>
      </c>
      <c r="Z26" s="21">
        <v>0</v>
      </c>
      <c r="AA26" s="21">
        <v>0</v>
      </c>
      <c r="AB26" s="21">
        <v>0</v>
      </c>
      <c r="AC26" s="21">
        <v>44</v>
      </c>
      <c r="AD26" s="21">
        <v>6</v>
      </c>
      <c r="AE26" s="67">
        <f t="shared" si="1"/>
        <v>53</v>
      </c>
      <c r="AF26" s="22">
        <f t="shared" si="2"/>
        <v>300</v>
      </c>
    </row>
    <row r="27" spans="2:32" s="32" customFormat="1" x14ac:dyDescent="0.15">
      <c r="B27" s="85"/>
      <c r="C27" s="59" t="s">
        <v>89</v>
      </c>
      <c r="D27" s="54">
        <v>140</v>
      </c>
      <c r="E27" s="21">
        <v>118</v>
      </c>
      <c r="F27" s="21">
        <v>42</v>
      </c>
      <c r="G27" s="21">
        <v>139</v>
      </c>
      <c r="H27" s="21">
        <v>58</v>
      </c>
      <c r="I27" s="21">
        <v>16</v>
      </c>
      <c r="J27" s="21">
        <v>5</v>
      </c>
      <c r="K27" s="21">
        <v>0</v>
      </c>
      <c r="L27" s="21">
        <v>0</v>
      </c>
      <c r="M27" s="21">
        <v>8</v>
      </c>
      <c r="N27" s="21">
        <v>0</v>
      </c>
      <c r="O27" s="21">
        <v>0</v>
      </c>
      <c r="P27" s="21">
        <v>3</v>
      </c>
      <c r="Q27" s="21">
        <v>0</v>
      </c>
      <c r="R27" s="22">
        <f t="shared" si="0"/>
        <v>529</v>
      </c>
      <c r="S27" s="11"/>
      <c r="T27" s="11"/>
      <c r="U27" s="85"/>
      <c r="V27" s="59" t="s">
        <v>89</v>
      </c>
      <c r="W27" s="54">
        <v>0</v>
      </c>
      <c r="X27" s="21">
        <v>0</v>
      </c>
      <c r="Y27" s="21">
        <v>0</v>
      </c>
      <c r="Z27" s="21">
        <v>0</v>
      </c>
      <c r="AA27" s="21">
        <v>1</v>
      </c>
      <c r="AB27" s="21">
        <v>7</v>
      </c>
      <c r="AC27" s="21">
        <v>59</v>
      </c>
      <c r="AD27" s="21">
        <v>18</v>
      </c>
      <c r="AE27" s="67">
        <f t="shared" si="1"/>
        <v>85</v>
      </c>
      <c r="AF27" s="22">
        <f t="shared" si="2"/>
        <v>614</v>
      </c>
    </row>
    <row r="28" spans="2:32" s="32" customFormat="1" x14ac:dyDescent="0.15">
      <c r="B28" s="85"/>
      <c r="C28" s="59" t="s">
        <v>90</v>
      </c>
      <c r="D28" s="54">
        <v>13</v>
      </c>
      <c r="E28" s="21">
        <v>38</v>
      </c>
      <c r="F28" s="21">
        <v>0</v>
      </c>
      <c r="G28" s="21">
        <v>39</v>
      </c>
      <c r="H28" s="21">
        <v>9</v>
      </c>
      <c r="I28" s="21">
        <v>3</v>
      </c>
      <c r="J28" s="21">
        <v>1</v>
      </c>
      <c r="K28" s="21">
        <v>2</v>
      </c>
      <c r="L28" s="21">
        <v>0</v>
      </c>
      <c r="M28" s="21">
        <v>2</v>
      </c>
      <c r="N28" s="21">
        <v>0</v>
      </c>
      <c r="O28" s="21">
        <v>0</v>
      </c>
      <c r="P28" s="21">
        <v>1</v>
      </c>
      <c r="Q28" s="21">
        <v>0</v>
      </c>
      <c r="R28" s="22">
        <f t="shared" si="0"/>
        <v>108</v>
      </c>
      <c r="S28" s="11"/>
      <c r="T28" s="11"/>
      <c r="U28" s="85"/>
      <c r="V28" s="59" t="s">
        <v>90</v>
      </c>
      <c r="W28" s="54">
        <v>0</v>
      </c>
      <c r="X28" s="21">
        <v>0</v>
      </c>
      <c r="Y28" s="21">
        <v>1</v>
      </c>
      <c r="Z28" s="21">
        <v>0</v>
      </c>
      <c r="AA28" s="21">
        <v>0</v>
      </c>
      <c r="AB28" s="21">
        <v>0</v>
      </c>
      <c r="AC28" s="21">
        <v>28</v>
      </c>
      <c r="AD28" s="21">
        <v>1</v>
      </c>
      <c r="AE28" s="67">
        <f t="shared" si="1"/>
        <v>30</v>
      </c>
      <c r="AF28" s="22">
        <f t="shared" si="2"/>
        <v>138</v>
      </c>
    </row>
    <row r="29" spans="2:32" s="32" customFormat="1" x14ac:dyDescent="0.15">
      <c r="B29" s="85"/>
      <c r="C29" s="59" t="s">
        <v>17</v>
      </c>
      <c r="D29" s="54">
        <v>150</v>
      </c>
      <c r="E29" s="21">
        <v>110</v>
      </c>
      <c r="F29" s="21">
        <v>22</v>
      </c>
      <c r="G29" s="21">
        <v>156</v>
      </c>
      <c r="H29" s="21">
        <v>28</v>
      </c>
      <c r="I29" s="21">
        <v>9</v>
      </c>
      <c r="J29" s="21">
        <v>0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6</v>
      </c>
      <c r="Q29" s="21">
        <v>0</v>
      </c>
      <c r="R29" s="22">
        <f t="shared" si="0"/>
        <v>483</v>
      </c>
      <c r="S29" s="11"/>
      <c r="T29" s="11"/>
      <c r="U29" s="85"/>
      <c r="V29" s="59" t="s">
        <v>17</v>
      </c>
      <c r="W29" s="54">
        <v>0</v>
      </c>
      <c r="X29" s="21">
        <v>0</v>
      </c>
      <c r="Y29" s="21">
        <v>5</v>
      </c>
      <c r="Z29" s="21">
        <v>0</v>
      </c>
      <c r="AA29" s="21">
        <v>1</v>
      </c>
      <c r="AB29" s="21">
        <v>0</v>
      </c>
      <c r="AC29" s="21">
        <v>25</v>
      </c>
      <c r="AD29" s="21">
        <v>6</v>
      </c>
      <c r="AE29" s="67">
        <f t="shared" si="1"/>
        <v>37</v>
      </c>
      <c r="AF29" s="22">
        <f t="shared" si="2"/>
        <v>520</v>
      </c>
    </row>
    <row r="30" spans="2:32" s="32" customFormat="1" ht="14.25" thickBot="1" x14ac:dyDescent="0.2">
      <c r="B30" s="86"/>
      <c r="C30" s="60" t="s">
        <v>18</v>
      </c>
      <c r="D30" s="55">
        <f>SUM(D20:D29)</f>
        <v>2268</v>
      </c>
      <c r="E30" s="25">
        <f>SUM(E20:E29)</f>
        <v>2403</v>
      </c>
      <c r="F30" s="25">
        <f t="shared" ref="F30:Q30" si="12">SUM(F20:F29)</f>
        <v>577</v>
      </c>
      <c r="G30" s="25">
        <f t="shared" si="12"/>
        <v>2970</v>
      </c>
      <c r="H30" s="25">
        <f t="shared" si="12"/>
        <v>901</v>
      </c>
      <c r="I30" s="25">
        <f t="shared" si="12"/>
        <v>218</v>
      </c>
      <c r="J30" s="25">
        <f t="shared" si="12"/>
        <v>59</v>
      </c>
      <c r="K30" s="25">
        <f t="shared" si="12"/>
        <v>40</v>
      </c>
      <c r="L30" s="25">
        <f t="shared" si="12"/>
        <v>2</v>
      </c>
      <c r="M30" s="25">
        <f t="shared" si="12"/>
        <v>74</v>
      </c>
      <c r="N30" s="25">
        <f t="shared" si="12"/>
        <v>8</v>
      </c>
      <c r="O30" s="25">
        <f t="shared" si="12"/>
        <v>5</v>
      </c>
      <c r="P30" s="25">
        <f t="shared" si="12"/>
        <v>86</v>
      </c>
      <c r="Q30" s="25">
        <f t="shared" si="12"/>
        <v>2</v>
      </c>
      <c r="R30" s="26">
        <f t="shared" si="0"/>
        <v>9613</v>
      </c>
      <c r="S30" s="11"/>
      <c r="T30" s="11"/>
      <c r="U30" s="85"/>
      <c r="V30" s="62" t="s">
        <v>18</v>
      </c>
      <c r="W30" s="57">
        <f t="shared" ref="W30" si="13">SUM(W20:W29)</f>
        <v>14</v>
      </c>
      <c r="X30" s="30">
        <f t="shared" ref="X30" si="14">SUM(X20:X29)</f>
        <v>1</v>
      </c>
      <c r="Y30" s="30">
        <f t="shared" ref="Y30" si="15">SUM(Y20:Y29)</f>
        <v>94</v>
      </c>
      <c r="Z30" s="30">
        <f t="shared" ref="Z30" si="16">SUM(Z20:Z29)</f>
        <v>0</v>
      </c>
      <c r="AA30" s="30">
        <f t="shared" ref="AA30" si="17">SUM(AA20:AA29)</f>
        <v>12</v>
      </c>
      <c r="AB30" s="30">
        <f t="shared" ref="AB30" si="18">SUM(AB20:AB29)</f>
        <v>42</v>
      </c>
      <c r="AC30" s="30">
        <f t="shared" ref="AC30" si="19">SUM(AC20:AC29)</f>
        <v>1029</v>
      </c>
      <c r="AD30" s="30">
        <f t="shared" ref="AD30" si="20">SUM(AD20:AD29)</f>
        <v>241</v>
      </c>
      <c r="AE30" s="69">
        <f t="shared" si="1"/>
        <v>1433</v>
      </c>
      <c r="AF30" s="31">
        <f t="shared" si="2"/>
        <v>11046</v>
      </c>
    </row>
    <row r="31" spans="2:32" s="32" customFormat="1" ht="13.5" customHeight="1" x14ac:dyDescent="0.15">
      <c r="B31" s="103" t="s">
        <v>17</v>
      </c>
      <c r="C31" s="58" t="s">
        <v>91</v>
      </c>
      <c r="D31" s="56">
        <v>45</v>
      </c>
      <c r="E31" s="17">
        <v>40</v>
      </c>
      <c r="F31" s="17">
        <v>9</v>
      </c>
      <c r="G31" s="17">
        <v>52</v>
      </c>
      <c r="H31" s="17">
        <v>29</v>
      </c>
      <c r="I31" s="17">
        <v>4</v>
      </c>
      <c r="J31" s="17">
        <v>0</v>
      </c>
      <c r="K31" s="17">
        <v>2</v>
      </c>
      <c r="L31" s="17">
        <v>0</v>
      </c>
      <c r="M31" s="17">
        <v>3</v>
      </c>
      <c r="N31" s="17">
        <v>1</v>
      </c>
      <c r="O31" s="17">
        <v>0</v>
      </c>
      <c r="P31" s="17">
        <v>1</v>
      </c>
      <c r="Q31" s="17">
        <v>0</v>
      </c>
      <c r="R31" s="18">
        <f t="shared" si="0"/>
        <v>186</v>
      </c>
      <c r="S31" s="11"/>
      <c r="T31" s="11"/>
      <c r="U31" s="105" t="s">
        <v>17</v>
      </c>
      <c r="V31" s="58" t="s">
        <v>91</v>
      </c>
      <c r="W31" s="53">
        <v>1</v>
      </c>
      <c r="X31" s="14">
        <v>0</v>
      </c>
      <c r="Y31" s="14">
        <v>1</v>
      </c>
      <c r="Z31" s="14">
        <v>0</v>
      </c>
      <c r="AA31" s="14">
        <v>0</v>
      </c>
      <c r="AB31" s="14">
        <v>1</v>
      </c>
      <c r="AC31" s="14">
        <v>16</v>
      </c>
      <c r="AD31" s="14">
        <v>2</v>
      </c>
      <c r="AE31" s="70">
        <f t="shared" si="1"/>
        <v>21</v>
      </c>
      <c r="AF31" s="15">
        <f t="shared" si="2"/>
        <v>207</v>
      </c>
    </row>
    <row r="32" spans="2:32" s="32" customFormat="1" x14ac:dyDescent="0.15">
      <c r="B32" s="104"/>
      <c r="C32" s="59" t="s">
        <v>92</v>
      </c>
      <c r="D32" s="54">
        <v>10</v>
      </c>
      <c r="E32" s="21">
        <v>12</v>
      </c>
      <c r="F32" s="21">
        <v>2</v>
      </c>
      <c r="G32" s="21">
        <v>11</v>
      </c>
      <c r="H32" s="21">
        <v>1</v>
      </c>
      <c r="I32" s="21">
        <v>3</v>
      </c>
      <c r="J32" s="21">
        <v>2</v>
      </c>
      <c r="K32" s="21">
        <v>1</v>
      </c>
      <c r="L32" s="21">
        <v>0</v>
      </c>
      <c r="M32" s="21">
        <v>2</v>
      </c>
      <c r="N32" s="21">
        <v>0</v>
      </c>
      <c r="O32" s="21">
        <v>0</v>
      </c>
      <c r="P32" s="21">
        <v>0</v>
      </c>
      <c r="Q32" s="21">
        <v>0</v>
      </c>
      <c r="R32" s="22">
        <f t="shared" si="0"/>
        <v>44</v>
      </c>
      <c r="S32" s="11"/>
      <c r="T32" s="11"/>
      <c r="U32" s="106"/>
      <c r="V32" s="59" t="s">
        <v>92</v>
      </c>
      <c r="W32" s="54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7</v>
      </c>
      <c r="AD32" s="21">
        <v>1</v>
      </c>
      <c r="AE32" s="67">
        <f t="shared" si="1"/>
        <v>8</v>
      </c>
      <c r="AF32" s="22">
        <f t="shared" si="2"/>
        <v>52</v>
      </c>
    </row>
    <row r="33" spans="2:32" s="32" customFormat="1" x14ac:dyDescent="0.15">
      <c r="B33" s="104"/>
      <c r="C33" s="59" t="s">
        <v>93</v>
      </c>
      <c r="D33" s="54">
        <v>24</v>
      </c>
      <c r="E33" s="21">
        <v>47</v>
      </c>
      <c r="F33" s="21">
        <v>2</v>
      </c>
      <c r="G33" s="21">
        <v>33</v>
      </c>
      <c r="H33" s="21">
        <v>6</v>
      </c>
      <c r="I33" s="21">
        <v>8</v>
      </c>
      <c r="J33" s="21">
        <v>5</v>
      </c>
      <c r="K33" s="21">
        <v>2</v>
      </c>
      <c r="L33" s="21">
        <v>0</v>
      </c>
      <c r="M33" s="21">
        <v>1</v>
      </c>
      <c r="N33" s="21">
        <v>0</v>
      </c>
      <c r="O33" s="21">
        <v>0</v>
      </c>
      <c r="P33" s="21">
        <v>3</v>
      </c>
      <c r="Q33" s="21">
        <v>0</v>
      </c>
      <c r="R33" s="22">
        <f t="shared" si="0"/>
        <v>131</v>
      </c>
      <c r="S33" s="11"/>
      <c r="T33" s="11"/>
      <c r="U33" s="106"/>
      <c r="V33" s="59" t="s">
        <v>93</v>
      </c>
      <c r="W33" s="54">
        <v>0</v>
      </c>
      <c r="X33" s="21">
        <v>0</v>
      </c>
      <c r="Y33" s="21">
        <v>5</v>
      </c>
      <c r="Z33" s="21">
        <v>1</v>
      </c>
      <c r="AA33" s="21">
        <v>0</v>
      </c>
      <c r="AB33" s="21">
        <v>0</v>
      </c>
      <c r="AC33" s="21">
        <v>41</v>
      </c>
      <c r="AD33" s="21">
        <v>3</v>
      </c>
      <c r="AE33" s="67">
        <f t="shared" si="1"/>
        <v>50</v>
      </c>
      <c r="AF33" s="22">
        <f t="shared" si="2"/>
        <v>181</v>
      </c>
    </row>
    <row r="34" spans="2:32" s="32" customFormat="1" x14ac:dyDescent="0.15">
      <c r="B34" s="104"/>
      <c r="C34" s="59" t="s">
        <v>94</v>
      </c>
      <c r="D34" s="54">
        <v>28</v>
      </c>
      <c r="E34" s="21">
        <v>41</v>
      </c>
      <c r="F34" s="21">
        <v>7</v>
      </c>
      <c r="G34" s="21">
        <v>35</v>
      </c>
      <c r="H34" s="21">
        <v>19</v>
      </c>
      <c r="I34" s="21">
        <v>10</v>
      </c>
      <c r="J34" s="21">
        <v>2</v>
      </c>
      <c r="K34" s="21">
        <v>9</v>
      </c>
      <c r="L34" s="21">
        <v>0</v>
      </c>
      <c r="M34" s="21">
        <v>2</v>
      </c>
      <c r="N34" s="21">
        <v>0</v>
      </c>
      <c r="O34" s="21">
        <v>10</v>
      </c>
      <c r="P34" s="21">
        <v>1</v>
      </c>
      <c r="Q34" s="21">
        <v>0</v>
      </c>
      <c r="R34" s="22">
        <f t="shared" si="0"/>
        <v>164</v>
      </c>
      <c r="S34" s="11"/>
      <c r="T34" s="11"/>
      <c r="U34" s="106"/>
      <c r="V34" s="59" t="s">
        <v>94</v>
      </c>
      <c r="W34" s="54">
        <v>0</v>
      </c>
      <c r="X34" s="21">
        <v>0</v>
      </c>
      <c r="Y34" s="21">
        <v>6</v>
      </c>
      <c r="Z34" s="21">
        <v>0</v>
      </c>
      <c r="AA34" s="21">
        <v>0</v>
      </c>
      <c r="AB34" s="21">
        <v>7</v>
      </c>
      <c r="AC34" s="21">
        <v>12</v>
      </c>
      <c r="AD34" s="21">
        <v>3</v>
      </c>
      <c r="AE34" s="67">
        <f t="shared" si="1"/>
        <v>28</v>
      </c>
      <c r="AF34" s="22">
        <f t="shared" si="2"/>
        <v>192</v>
      </c>
    </row>
    <row r="35" spans="2:32" s="32" customFormat="1" x14ac:dyDescent="0.15">
      <c r="B35" s="104"/>
      <c r="C35" s="59" t="s">
        <v>95</v>
      </c>
      <c r="D35" s="54">
        <v>86</v>
      </c>
      <c r="E35" s="21">
        <v>33</v>
      </c>
      <c r="F35" s="21">
        <v>8</v>
      </c>
      <c r="G35" s="21">
        <v>147</v>
      </c>
      <c r="H35" s="21">
        <v>3</v>
      </c>
      <c r="I35" s="21">
        <v>39</v>
      </c>
      <c r="J35" s="21">
        <v>1</v>
      </c>
      <c r="K35" s="21">
        <v>1</v>
      </c>
      <c r="L35" s="21">
        <v>0</v>
      </c>
      <c r="M35" s="21">
        <v>4</v>
      </c>
      <c r="N35" s="21">
        <v>21</v>
      </c>
      <c r="O35" s="21">
        <v>0</v>
      </c>
      <c r="P35" s="21">
        <v>1</v>
      </c>
      <c r="Q35" s="21">
        <v>0</v>
      </c>
      <c r="R35" s="22">
        <f t="shared" si="0"/>
        <v>344</v>
      </c>
      <c r="S35" s="11"/>
      <c r="T35" s="11"/>
      <c r="U35" s="106"/>
      <c r="V35" s="59" t="s">
        <v>95</v>
      </c>
      <c r="W35" s="54">
        <v>0</v>
      </c>
      <c r="X35" s="21">
        <v>0</v>
      </c>
      <c r="Y35" s="21">
        <v>4</v>
      </c>
      <c r="Z35" s="21">
        <v>0</v>
      </c>
      <c r="AA35" s="21">
        <v>0</v>
      </c>
      <c r="AB35" s="21">
        <v>0</v>
      </c>
      <c r="AC35" s="21">
        <v>12</v>
      </c>
      <c r="AD35" s="21">
        <v>4</v>
      </c>
      <c r="AE35" s="67">
        <f t="shared" si="1"/>
        <v>20</v>
      </c>
      <c r="AF35" s="22">
        <f t="shared" si="2"/>
        <v>364</v>
      </c>
    </row>
    <row r="36" spans="2:32" s="32" customFormat="1" x14ac:dyDescent="0.15">
      <c r="B36" s="104"/>
      <c r="C36" s="63" t="s">
        <v>96</v>
      </c>
      <c r="D36" s="54">
        <v>34</v>
      </c>
      <c r="E36" s="21">
        <v>67</v>
      </c>
      <c r="F36" s="21">
        <v>5</v>
      </c>
      <c r="G36" s="21">
        <v>53</v>
      </c>
      <c r="H36" s="21">
        <v>9</v>
      </c>
      <c r="I36" s="21">
        <v>7</v>
      </c>
      <c r="J36" s="21">
        <v>0</v>
      </c>
      <c r="K36" s="21">
        <v>0</v>
      </c>
      <c r="L36" s="21">
        <v>0</v>
      </c>
      <c r="M36" s="21">
        <v>2</v>
      </c>
      <c r="N36" s="21">
        <v>0</v>
      </c>
      <c r="O36" s="21">
        <v>0</v>
      </c>
      <c r="P36" s="21">
        <v>1</v>
      </c>
      <c r="Q36" s="21">
        <v>0</v>
      </c>
      <c r="R36" s="22">
        <f t="shared" si="0"/>
        <v>178</v>
      </c>
      <c r="S36" s="11"/>
      <c r="T36" s="11"/>
      <c r="U36" s="106"/>
      <c r="V36" s="63" t="s">
        <v>96</v>
      </c>
      <c r="W36" s="54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45</v>
      </c>
      <c r="AD36" s="21">
        <v>3</v>
      </c>
      <c r="AE36" s="67">
        <f t="shared" si="1"/>
        <v>48</v>
      </c>
      <c r="AF36" s="22">
        <f t="shared" si="2"/>
        <v>226</v>
      </c>
    </row>
    <row r="37" spans="2:32" s="32" customFormat="1" x14ac:dyDescent="0.15">
      <c r="B37" s="104"/>
      <c r="C37" s="59" t="s">
        <v>97</v>
      </c>
      <c r="D37" s="54">
        <v>9</v>
      </c>
      <c r="E37" s="21">
        <v>6</v>
      </c>
      <c r="F37" s="21">
        <v>4</v>
      </c>
      <c r="G37" s="21">
        <v>18</v>
      </c>
      <c r="H37" s="21">
        <v>1</v>
      </c>
      <c r="I37" s="21">
        <v>11</v>
      </c>
      <c r="J37" s="21">
        <v>1</v>
      </c>
      <c r="K37" s="21">
        <v>1</v>
      </c>
      <c r="L37" s="21">
        <v>0</v>
      </c>
      <c r="M37" s="21">
        <v>2</v>
      </c>
      <c r="N37" s="21">
        <v>1</v>
      </c>
      <c r="O37" s="21">
        <v>1</v>
      </c>
      <c r="P37" s="21">
        <v>0</v>
      </c>
      <c r="Q37" s="21">
        <v>0</v>
      </c>
      <c r="R37" s="22">
        <f t="shared" si="0"/>
        <v>55</v>
      </c>
      <c r="S37" s="11"/>
      <c r="T37" s="11"/>
      <c r="U37" s="106"/>
      <c r="V37" s="59" t="s">
        <v>97</v>
      </c>
      <c r="W37" s="54">
        <v>0</v>
      </c>
      <c r="X37" s="21">
        <v>0</v>
      </c>
      <c r="Y37" s="21">
        <v>1</v>
      </c>
      <c r="Z37" s="21">
        <v>0</v>
      </c>
      <c r="AA37" s="21">
        <v>0</v>
      </c>
      <c r="AB37" s="21">
        <v>0</v>
      </c>
      <c r="AC37" s="21">
        <v>3</v>
      </c>
      <c r="AD37" s="21">
        <v>2</v>
      </c>
      <c r="AE37" s="67">
        <f t="shared" si="1"/>
        <v>6</v>
      </c>
      <c r="AF37" s="22">
        <f t="shared" si="2"/>
        <v>61</v>
      </c>
    </row>
    <row r="38" spans="2:32" s="32" customFormat="1" x14ac:dyDescent="0.15">
      <c r="B38" s="104"/>
      <c r="C38" s="59" t="s">
        <v>98</v>
      </c>
      <c r="D38" s="54">
        <v>11</v>
      </c>
      <c r="E38" s="21">
        <v>17</v>
      </c>
      <c r="F38" s="21">
        <v>3</v>
      </c>
      <c r="G38" s="21">
        <v>11</v>
      </c>
      <c r="H38" s="21">
        <v>0</v>
      </c>
      <c r="I38" s="21">
        <v>6</v>
      </c>
      <c r="J38" s="21">
        <v>4</v>
      </c>
      <c r="K38" s="21">
        <v>7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2">
        <f t="shared" si="0"/>
        <v>60</v>
      </c>
      <c r="S38" s="11"/>
      <c r="T38" s="11"/>
      <c r="U38" s="106"/>
      <c r="V38" s="59" t="s">
        <v>98</v>
      </c>
      <c r="W38" s="54">
        <v>0</v>
      </c>
      <c r="X38" s="21">
        <v>0</v>
      </c>
      <c r="Y38" s="21">
        <v>4</v>
      </c>
      <c r="Z38" s="21">
        <v>0</v>
      </c>
      <c r="AA38" s="21">
        <v>0</v>
      </c>
      <c r="AB38" s="21">
        <v>2</v>
      </c>
      <c r="AC38" s="21">
        <v>27</v>
      </c>
      <c r="AD38" s="21">
        <v>5</v>
      </c>
      <c r="AE38" s="67">
        <f t="shared" si="1"/>
        <v>38</v>
      </c>
      <c r="AF38" s="22">
        <f t="shared" si="2"/>
        <v>98</v>
      </c>
    </row>
    <row r="39" spans="2:32" s="32" customFormat="1" x14ac:dyDescent="0.15">
      <c r="B39" s="104"/>
      <c r="C39" s="59" t="s">
        <v>99</v>
      </c>
      <c r="D39" s="54">
        <v>12</v>
      </c>
      <c r="E39" s="21">
        <v>15</v>
      </c>
      <c r="F39" s="21">
        <v>6</v>
      </c>
      <c r="G39" s="21">
        <v>24</v>
      </c>
      <c r="H39" s="21">
        <v>1</v>
      </c>
      <c r="I39" s="21">
        <v>9</v>
      </c>
      <c r="J39" s="21">
        <v>1</v>
      </c>
      <c r="K39" s="21">
        <v>1</v>
      </c>
      <c r="L39" s="21">
        <v>0</v>
      </c>
      <c r="M39" s="21">
        <v>2</v>
      </c>
      <c r="N39" s="21">
        <v>0</v>
      </c>
      <c r="O39" s="21">
        <v>0</v>
      </c>
      <c r="P39" s="21">
        <v>2</v>
      </c>
      <c r="Q39" s="21">
        <v>0</v>
      </c>
      <c r="R39" s="22">
        <f t="shared" si="0"/>
        <v>73</v>
      </c>
      <c r="S39" s="11"/>
      <c r="T39" s="11"/>
      <c r="U39" s="106"/>
      <c r="V39" s="59" t="s">
        <v>99</v>
      </c>
      <c r="W39" s="54">
        <v>0</v>
      </c>
      <c r="X39" s="21">
        <v>1</v>
      </c>
      <c r="Y39" s="21">
        <v>0</v>
      </c>
      <c r="Z39" s="21">
        <v>0</v>
      </c>
      <c r="AA39" s="21">
        <v>0</v>
      </c>
      <c r="AB39" s="21">
        <v>0</v>
      </c>
      <c r="AC39" s="21">
        <v>15</v>
      </c>
      <c r="AD39" s="21">
        <v>2</v>
      </c>
      <c r="AE39" s="67">
        <f t="shared" si="1"/>
        <v>18</v>
      </c>
      <c r="AF39" s="22">
        <f t="shared" si="2"/>
        <v>91</v>
      </c>
    </row>
    <row r="40" spans="2:32" s="32" customFormat="1" x14ac:dyDescent="0.15">
      <c r="B40" s="104"/>
      <c r="C40" s="59" t="s">
        <v>17</v>
      </c>
      <c r="D40" s="54">
        <v>453</v>
      </c>
      <c r="E40" s="21">
        <v>769</v>
      </c>
      <c r="F40" s="21">
        <v>85</v>
      </c>
      <c r="G40" s="21">
        <v>659</v>
      </c>
      <c r="H40" s="21">
        <v>146</v>
      </c>
      <c r="I40" s="21">
        <v>56</v>
      </c>
      <c r="J40" s="21">
        <v>18</v>
      </c>
      <c r="K40" s="21">
        <v>11</v>
      </c>
      <c r="L40" s="21">
        <v>2</v>
      </c>
      <c r="M40" s="21">
        <v>19</v>
      </c>
      <c r="N40" s="21">
        <v>3</v>
      </c>
      <c r="O40" s="21">
        <v>4</v>
      </c>
      <c r="P40" s="21">
        <v>14</v>
      </c>
      <c r="Q40" s="21">
        <v>1</v>
      </c>
      <c r="R40" s="22">
        <f t="shared" si="0"/>
        <v>2240</v>
      </c>
      <c r="S40" s="11"/>
      <c r="T40" s="11"/>
      <c r="U40" s="106"/>
      <c r="V40" s="59" t="s">
        <v>17</v>
      </c>
      <c r="W40" s="54">
        <v>0</v>
      </c>
      <c r="X40" s="21">
        <v>1</v>
      </c>
      <c r="Y40" s="21">
        <v>37</v>
      </c>
      <c r="Z40" s="21">
        <v>0</v>
      </c>
      <c r="AA40" s="21">
        <v>1</v>
      </c>
      <c r="AB40" s="21">
        <v>8</v>
      </c>
      <c r="AC40" s="21">
        <v>269</v>
      </c>
      <c r="AD40" s="21">
        <v>53</v>
      </c>
      <c r="AE40" s="67">
        <f t="shared" si="1"/>
        <v>369</v>
      </c>
      <c r="AF40" s="22">
        <f t="shared" si="2"/>
        <v>2609</v>
      </c>
    </row>
    <row r="41" spans="2:32" s="32" customFormat="1" ht="14.25" thickBot="1" x14ac:dyDescent="0.2">
      <c r="B41" s="104"/>
      <c r="C41" s="62" t="s">
        <v>18</v>
      </c>
      <c r="D41" s="57">
        <f>SUM(D31:D40)</f>
        <v>712</v>
      </c>
      <c r="E41" s="30">
        <f>SUM(E31:E40)</f>
        <v>1047</v>
      </c>
      <c r="F41" s="30">
        <f t="shared" ref="F41:Q41" si="21">SUM(F31:F40)</f>
        <v>131</v>
      </c>
      <c r="G41" s="30">
        <f t="shared" si="21"/>
        <v>1043</v>
      </c>
      <c r="H41" s="30">
        <f t="shared" si="21"/>
        <v>215</v>
      </c>
      <c r="I41" s="30">
        <f t="shared" si="21"/>
        <v>153</v>
      </c>
      <c r="J41" s="30">
        <f t="shared" si="21"/>
        <v>34</v>
      </c>
      <c r="K41" s="30">
        <f t="shared" si="21"/>
        <v>35</v>
      </c>
      <c r="L41" s="30">
        <f t="shared" si="21"/>
        <v>2</v>
      </c>
      <c r="M41" s="30">
        <f t="shared" si="21"/>
        <v>37</v>
      </c>
      <c r="N41" s="30">
        <f t="shared" si="21"/>
        <v>27</v>
      </c>
      <c r="O41" s="30">
        <f t="shared" si="21"/>
        <v>15</v>
      </c>
      <c r="P41" s="30">
        <f t="shared" si="21"/>
        <v>23</v>
      </c>
      <c r="Q41" s="30">
        <f t="shared" si="21"/>
        <v>1</v>
      </c>
      <c r="R41" s="31">
        <f t="shared" si="0"/>
        <v>3475</v>
      </c>
      <c r="S41" s="11"/>
      <c r="T41" s="11"/>
      <c r="U41" s="107"/>
      <c r="V41" s="60" t="s">
        <v>18</v>
      </c>
      <c r="W41" s="55">
        <f t="shared" ref="W41" si="22">SUM(W31:W40)</f>
        <v>1</v>
      </c>
      <c r="X41" s="25">
        <f t="shared" ref="X41" si="23">SUM(X31:X40)</f>
        <v>2</v>
      </c>
      <c r="Y41" s="25">
        <f t="shared" ref="Y41" si="24">SUM(Y31:Y40)</f>
        <v>58</v>
      </c>
      <c r="Z41" s="25">
        <f t="shared" ref="Z41" si="25">SUM(Z31:Z40)</f>
        <v>1</v>
      </c>
      <c r="AA41" s="25">
        <f t="shared" ref="AA41" si="26">SUM(AA31:AA40)</f>
        <v>1</v>
      </c>
      <c r="AB41" s="25">
        <f t="shared" ref="AB41" si="27">SUM(AB31:AB40)</f>
        <v>18</v>
      </c>
      <c r="AC41" s="25">
        <f t="shared" ref="AC41" si="28">SUM(AC31:AC40)</f>
        <v>447</v>
      </c>
      <c r="AD41" s="25">
        <f t="shared" ref="AD41" si="29">SUM(AD31:AD40)</f>
        <v>78</v>
      </c>
      <c r="AE41" s="46">
        <f t="shared" si="1"/>
        <v>606</v>
      </c>
      <c r="AF41" s="26">
        <f t="shared" si="2"/>
        <v>4081</v>
      </c>
    </row>
    <row r="42" spans="2:32" s="32" customFormat="1" ht="14.25" thickBot="1" x14ac:dyDescent="0.2">
      <c r="B42" s="100" t="s">
        <v>59</v>
      </c>
      <c r="C42" s="101"/>
      <c r="D42" s="66">
        <f>D4+D5+D6+D19+D30+D41</f>
        <v>37375</v>
      </c>
      <c r="E42" s="9">
        <f t="shared" ref="E42:R42" si="30">E4+E5+E6+E19+E30+E41</f>
        <v>36012</v>
      </c>
      <c r="F42" s="9">
        <f t="shared" si="30"/>
        <v>5745</v>
      </c>
      <c r="G42" s="9">
        <f t="shared" si="30"/>
        <v>39819</v>
      </c>
      <c r="H42" s="9">
        <f t="shared" si="30"/>
        <v>12958</v>
      </c>
      <c r="I42" s="9">
        <f t="shared" si="30"/>
        <v>3517</v>
      </c>
      <c r="J42" s="9">
        <f t="shared" si="30"/>
        <v>796</v>
      </c>
      <c r="K42" s="9">
        <f t="shared" si="30"/>
        <v>303</v>
      </c>
      <c r="L42" s="9">
        <f t="shared" si="30"/>
        <v>94</v>
      </c>
      <c r="M42" s="9">
        <f t="shared" si="30"/>
        <v>1266</v>
      </c>
      <c r="N42" s="9">
        <f t="shared" si="30"/>
        <v>238</v>
      </c>
      <c r="O42" s="9">
        <f t="shared" si="30"/>
        <v>70</v>
      </c>
      <c r="P42" s="9">
        <f t="shared" si="30"/>
        <v>981</v>
      </c>
      <c r="Q42" s="9">
        <f t="shared" si="30"/>
        <v>35</v>
      </c>
      <c r="R42" s="10">
        <f t="shared" si="30"/>
        <v>139209</v>
      </c>
      <c r="S42" s="11"/>
      <c r="T42" s="11"/>
      <c r="U42" s="98" t="s">
        <v>59</v>
      </c>
      <c r="V42" s="99"/>
      <c r="W42" s="39">
        <f t="shared" ref="W42" si="31">W4+W5+W6+W19+W30+W41</f>
        <v>92</v>
      </c>
      <c r="X42" s="40">
        <f t="shared" ref="X42" si="32">X4+X5+X6+X19+X30+X41</f>
        <v>12</v>
      </c>
      <c r="Y42" s="40">
        <f t="shared" ref="Y42" si="33">Y4+Y5+Y6+Y19+Y30+Y41</f>
        <v>1596</v>
      </c>
      <c r="Z42" s="40">
        <f t="shared" ref="Z42" si="34">Z4+Z5+Z6+Z19+Z30+Z41</f>
        <v>2</v>
      </c>
      <c r="AA42" s="40">
        <f t="shared" ref="AA42" si="35">AA4+AA5+AA6+AA19+AA30+AA41</f>
        <v>119</v>
      </c>
      <c r="AB42" s="40">
        <f t="shared" ref="AB42" si="36">AB4+AB5+AB6+AB19+AB30+AB41</f>
        <v>217</v>
      </c>
      <c r="AC42" s="40">
        <f t="shared" ref="AC42" si="37">AC4+AC5+AC6+AC19+AC30+AC41</f>
        <v>13554</v>
      </c>
      <c r="AD42" s="40">
        <f t="shared" ref="AD42" si="38">AD4+AD5+AD6+AD19+AD30+AD41</f>
        <v>2488</v>
      </c>
      <c r="AE42" s="47">
        <f t="shared" si="1"/>
        <v>18080</v>
      </c>
      <c r="AF42" s="41">
        <f t="shared" si="2"/>
        <v>157289</v>
      </c>
    </row>
  </sheetData>
  <mergeCells count="19">
    <mergeCell ref="B42:C42"/>
    <mergeCell ref="U42:V42"/>
    <mergeCell ref="B7:B19"/>
    <mergeCell ref="U7:U19"/>
    <mergeCell ref="B20:B30"/>
    <mergeCell ref="U20:U30"/>
    <mergeCell ref="B31:B41"/>
    <mergeCell ref="U31:U41"/>
    <mergeCell ref="W2:AE2"/>
    <mergeCell ref="AF2:AF3"/>
    <mergeCell ref="B5:C5"/>
    <mergeCell ref="U5:V5"/>
    <mergeCell ref="B6:C6"/>
    <mergeCell ref="U6:V6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1"/>
  <sheetViews>
    <sheetView view="pageBreakPreview" zoomScale="75" zoomScaleNormal="100" zoomScaleSheetLayoutView="75" workbookViewId="0">
      <selection activeCell="AC3" sqref="AC3:AD3"/>
    </sheetView>
  </sheetViews>
  <sheetFormatPr defaultRowHeight="13.5" x14ac:dyDescent="0.15"/>
  <cols>
    <col min="1" max="1" width="3.25" customWidth="1"/>
    <col min="2" max="2" width="4.875" customWidth="1"/>
    <col min="3" max="3" width="20.625" bestFit="1" customWidth="1"/>
    <col min="4" max="18" width="7.875" customWidth="1"/>
    <col min="19" max="20" width="2.125" customWidth="1"/>
    <col min="21" max="21" width="5.375" customWidth="1"/>
    <col min="22" max="22" width="20.625" bestFit="1" customWidth="1"/>
    <col min="23" max="32" width="8" customWidth="1"/>
  </cols>
  <sheetData>
    <row r="1" spans="2:32" ht="14.25" thickBot="1" x14ac:dyDescent="0.2">
      <c r="B1" t="s">
        <v>141</v>
      </c>
    </row>
    <row r="2" spans="2:32" ht="13.5" customHeight="1" x14ac:dyDescent="0.15">
      <c r="B2" s="89" t="s">
        <v>0</v>
      </c>
      <c r="C2" s="90"/>
      <c r="D2" s="93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ht="41.25" thickBot="1" x14ac:dyDescent="0.2">
      <c r="B3" s="91"/>
      <c r="C3" s="92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72" t="s">
        <v>25</v>
      </c>
      <c r="AD3" s="73" t="s">
        <v>26</v>
      </c>
      <c r="AE3" s="3" t="s">
        <v>18</v>
      </c>
      <c r="AF3" s="77"/>
    </row>
    <row r="4" spans="2:32" ht="14.25" thickBot="1" x14ac:dyDescent="0.2">
      <c r="B4" s="87" t="s">
        <v>27</v>
      </c>
      <c r="C4" s="88"/>
      <c r="D4" s="8">
        <v>4</v>
      </c>
      <c r="E4" s="9">
        <v>4</v>
      </c>
      <c r="F4" s="9">
        <v>2</v>
      </c>
      <c r="G4" s="9">
        <v>7</v>
      </c>
      <c r="H4" s="9">
        <v>1</v>
      </c>
      <c r="I4" s="9">
        <v>2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1</v>
      </c>
      <c r="Q4" s="9">
        <v>0</v>
      </c>
      <c r="R4" s="10">
        <v>21</v>
      </c>
      <c r="S4" s="11"/>
      <c r="T4" s="11"/>
      <c r="U4" s="87" t="s">
        <v>27</v>
      </c>
      <c r="V4" s="88"/>
      <c r="W4" s="8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2</v>
      </c>
      <c r="AD4" s="9">
        <v>0</v>
      </c>
      <c r="AE4" s="9">
        <v>2</v>
      </c>
      <c r="AF4" s="10">
        <v>23</v>
      </c>
    </row>
    <row r="5" spans="2:32" ht="13.5" customHeight="1" x14ac:dyDescent="0.15">
      <c r="B5" s="108" t="s">
        <v>28</v>
      </c>
      <c r="C5" s="12" t="s">
        <v>29</v>
      </c>
      <c r="D5" s="13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5">
        <v>0</v>
      </c>
      <c r="S5" s="11"/>
      <c r="T5" s="11"/>
      <c r="U5" s="108" t="s">
        <v>28</v>
      </c>
      <c r="V5" s="12" t="s">
        <v>29</v>
      </c>
      <c r="W5" s="16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8">
        <v>0</v>
      </c>
    </row>
    <row r="6" spans="2:32" x14ac:dyDescent="0.15">
      <c r="B6" s="82"/>
      <c r="C6" s="19" t="s">
        <v>30</v>
      </c>
      <c r="D6" s="20">
        <v>0</v>
      </c>
      <c r="E6" s="21">
        <v>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2">
        <v>1</v>
      </c>
      <c r="S6" s="11"/>
      <c r="T6" s="11"/>
      <c r="U6" s="82"/>
      <c r="V6" s="19" t="s">
        <v>30</v>
      </c>
      <c r="W6" s="20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2">
        <v>1</v>
      </c>
    </row>
    <row r="7" spans="2:32" x14ac:dyDescent="0.15">
      <c r="B7" s="82"/>
      <c r="C7" s="19" t="s">
        <v>31</v>
      </c>
      <c r="D7" s="20">
        <v>1</v>
      </c>
      <c r="E7" s="21">
        <v>1</v>
      </c>
      <c r="F7" s="21">
        <v>0</v>
      </c>
      <c r="G7" s="21">
        <v>1</v>
      </c>
      <c r="H7" s="21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2">
        <v>4</v>
      </c>
      <c r="S7" s="11"/>
      <c r="T7" s="11"/>
      <c r="U7" s="82"/>
      <c r="V7" s="19" t="s">
        <v>31</v>
      </c>
      <c r="W7" s="20">
        <v>0</v>
      </c>
      <c r="X7" s="21">
        <v>0</v>
      </c>
      <c r="Y7" s="21">
        <v>0</v>
      </c>
      <c r="Z7" s="21">
        <v>0</v>
      </c>
      <c r="AA7" s="21">
        <v>1</v>
      </c>
      <c r="AB7" s="21">
        <v>0</v>
      </c>
      <c r="AC7" s="21">
        <v>0</v>
      </c>
      <c r="AD7" s="21">
        <v>0</v>
      </c>
      <c r="AE7" s="21">
        <v>1</v>
      </c>
      <c r="AF7" s="22">
        <v>5</v>
      </c>
    </row>
    <row r="8" spans="2:32" x14ac:dyDescent="0.15">
      <c r="B8" s="82"/>
      <c r="C8" s="19" t="s">
        <v>17</v>
      </c>
      <c r="D8" s="20">
        <v>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2">
        <v>2</v>
      </c>
      <c r="S8" s="11"/>
      <c r="T8" s="11"/>
      <c r="U8" s="82"/>
      <c r="V8" s="19" t="s">
        <v>17</v>
      </c>
      <c r="W8" s="20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2">
        <v>2</v>
      </c>
    </row>
    <row r="9" spans="2:32" ht="14.25" thickBot="1" x14ac:dyDescent="0.2">
      <c r="B9" s="83"/>
      <c r="C9" s="23" t="s">
        <v>18</v>
      </c>
      <c r="D9" s="24">
        <v>3</v>
      </c>
      <c r="E9" s="25">
        <v>2</v>
      </c>
      <c r="F9" s="25">
        <v>0</v>
      </c>
      <c r="G9" s="25">
        <v>1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6">
        <v>7</v>
      </c>
      <c r="S9" s="11"/>
      <c r="T9" s="11"/>
      <c r="U9" s="83"/>
      <c r="V9" s="23" t="s">
        <v>18</v>
      </c>
      <c r="W9" s="24">
        <v>0</v>
      </c>
      <c r="X9" s="25">
        <v>0</v>
      </c>
      <c r="Y9" s="25">
        <v>0</v>
      </c>
      <c r="Z9" s="25">
        <v>0</v>
      </c>
      <c r="AA9" s="25">
        <v>1</v>
      </c>
      <c r="AB9" s="25">
        <v>0</v>
      </c>
      <c r="AC9" s="25">
        <v>0</v>
      </c>
      <c r="AD9" s="25">
        <v>0</v>
      </c>
      <c r="AE9" s="25">
        <v>1</v>
      </c>
      <c r="AF9" s="26">
        <v>8</v>
      </c>
    </row>
    <row r="10" spans="2:32" ht="13.5" customHeight="1" x14ac:dyDescent="0.15">
      <c r="B10" s="81" t="s">
        <v>32</v>
      </c>
      <c r="C10" s="12" t="s">
        <v>33</v>
      </c>
      <c r="D10" s="13">
        <v>1</v>
      </c>
      <c r="E10" s="14">
        <v>2</v>
      </c>
      <c r="F10" s="14">
        <v>1</v>
      </c>
      <c r="G10" s="14">
        <v>8</v>
      </c>
      <c r="H10" s="14">
        <v>1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5">
        <v>14</v>
      </c>
      <c r="S10" s="11"/>
      <c r="T10" s="11"/>
      <c r="U10" s="110" t="s">
        <v>32</v>
      </c>
      <c r="V10" s="27" t="s">
        <v>33</v>
      </c>
      <c r="W10" s="16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6</v>
      </c>
      <c r="AD10" s="17">
        <v>0</v>
      </c>
      <c r="AE10" s="17">
        <v>6</v>
      </c>
      <c r="AF10" s="18">
        <v>20</v>
      </c>
    </row>
    <row r="11" spans="2:32" x14ac:dyDescent="0.15">
      <c r="B11" s="82"/>
      <c r="C11" s="19" t="s">
        <v>34</v>
      </c>
      <c r="D11" s="20">
        <v>0</v>
      </c>
      <c r="E11" s="21">
        <v>3</v>
      </c>
      <c r="F11" s="21">
        <v>1</v>
      </c>
      <c r="G11" s="21">
        <v>6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10</v>
      </c>
      <c r="S11" s="11"/>
      <c r="T11" s="11"/>
      <c r="U11" s="82"/>
      <c r="V11" s="19" t="s">
        <v>34</v>
      </c>
      <c r="W11" s="20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8</v>
      </c>
      <c r="AD11" s="21">
        <v>0</v>
      </c>
      <c r="AE11" s="21">
        <v>8</v>
      </c>
      <c r="AF11" s="22">
        <v>18</v>
      </c>
    </row>
    <row r="12" spans="2:32" x14ac:dyDescent="0.15">
      <c r="B12" s="82"/>
      <c r="C12" s="19" t="s">
        <v>35</v>
      </c>
      <c r="D12" s="20">
        <v>3</v>
      </c>
      <c r="E12" s="21">
        <v>5</v>
      </c>
      <c r="F12" s="21">
        <v>2</v>
      </c>
      <c r="G12" s="21">
        <v>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14</v>
      </c>
      <c r="S12" s="11"/>
      <c r="T12" s="11"/>
      <c r="U12" s="82"/>
      <c r="V12" s="19" t="s">
        <v>35</v>
      </c>
      <c r="W12" s="20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1</v>
      </c>
      <c r="AD12" s="21">
        <v>0</v>
      </c>
      <c r="AE12" s="21">
        <v>1</v>
      </c>
      <c r="AF12" s="22">
        <v>15</v>
      </c>
    </row>
    <row r="13" spans="2:32" x14ac:dyDescent="0.15">
      <c r="B13" s="82"/>
      <c r="C13" s="19" t="s">
        <v>36</v>
      </c>
      <c r="D13" s="20">
        <v>1</v>
      </c>
      <c r="E13" s="21">
        <v>3</v>
      </c>
      <c r="F13" s="21">
        <v>1</v>
      </c>
      <c r="G13" s="21">
        <v>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7</v>
      </c>
      <c r="S13" s="11"/>
      <c r="T13" s="11"/>
      <c r="U13" s="82"/>
      <c r="V13" s="19" t="s">
        <v>36</v>
      </c>
      <c r="W13" s="20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2">
        <v>7</v>
      </c>
    </row>
    <row r="14" spans="2:32" x14ac:dyDescent="0.15">
      <c r="B14" s="82"/>
      <c r="C14" s="19" t="s">
        <v>37</v>
      </c>
      <c r="D14" s="20">
        <v>1</v>
      </c>
      <c r="E14" s="21">
        <v>0</v>
      </c>
      <c r="F14" s="21">
        <v>0</v>
      </c>
      <c r="G14" s="21">
        <v>2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2">
        <v>3</v>
      </c>
      <c r="S14" s="11"/>
      <c r="T14" s="11"/>
      <c r="U14" s="82"/>
      <c r="V14" s="19" t="s">
        <v>37</v>
      </c>
      <c r="W14" s="20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2">
        <v>3</v>
      </c>
    </row>
    <row r="15" spans="2:32" x14ac:dyDescent="0.15">
      <c r="B15" s="82"/>
      <c r="C15" s="19" t="s">
        <v>38</v>
      </c>
      <c r="D15" s="20">
        <v>1</v>
      </c>
      <c r="E15" s="21">
        <v>0</v>
      </c>
      <c r="F15" s="21">
        <v>0</v>
      </c>
      <c r="G15" s="21">
        <v>0</v>
      </c>
      <c r="H15" s="21">
        <v>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3</v>
      </c>
      <c r="S15" s="11"/>
      <c r="T15" s="11"/>
      <c r="U15" s="82"/>
      <c r="V15" s="19" t="s">
        <v>38</v>
      </c>
      <c r="W15" s="20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1</v>
      </c>
      <c r="AD15" s="21">
        <v>1</v>
      </c>
      <c r="AE15" s="21">
        <v>2</v>
      </c>
      <c r="AF15" s="22">
        <v>5</v>
      </c>
    </row>
    <row r="16" spans="2:32" x14ac:dyDescent="0.15">
      <c r="B16" s="82"/>
      <c r="C16" s="19" t="s">
        <v>17</v>
      </c>
      <c r="D16" s="20">
        <v>5</v>
      </c>
      <c r="E16" s="21">
        <v>0</v>
      </c>
      <c r="F16" s="21">
        <v>0</v>
      </c>
      <c r="G16" s="21">
        <v>3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9</v>
      </c>
      <c r="S16" s="11"/>
      <c r="T16" s="11"/>
      <c r="U16" s="82"/>
      <c r="V16" s="19" t="s">
        <v>17</v>
      </c>
      <c r="W16" s="20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3</v>
      </c>
      <c r="AD16" s="21">
        <v>0</v>
      </c>
      <c r="AE16" s="21">
        <v>3</v>
      </c>
      <c r="AF16" s="22">
        <v>12</v>
      </c>
    </row>
    <row r="17" spans="2:32" ht="14.25" thickBot="1" x14ac:dyDescent="0.2">
      <c r="B17" s="83"/>
      <c r="C17" s="23" t="s">
        <v>18</v>
      </c>
      <c r="D17" s="24">
        <v>12</v>
      </c>
      <c r="E17" s="25">
        <v>13</v>
      </c>
      <c r="F17" s="25">
        <v>5</v>
      </c>
      <c r="G17" s="25">
        <v>25</v>
      </c>
      <c r="H17" s="25">
        <v>4</v>
      </c>
      <c r="I17" s="25">
        <v>1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60</v>
      </c>
      <c r="S17" s="11"/>
      <c r="T17" s="11"/>
      <c r="U17" s="109"/>
      <c r="V17" s="23" t="s">
        <v>18</v>
      </c>
      <c r="W17" s="24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19</v>
      </c>
      <c r="AD17" s="25">
        <v>1</v>
      </c>
      <c r="AE17" s="25">
        <v>20</v>
      </c>
      <c r="AF17" s="26">
        <v>80</v>
      </c>
    </row>
    <row r="18" spans="2:32" ht="13.5" customHeight="1" x14ac:dyDescent="0.15">
      <c r="B18" s="81" t="s">
        <v>39</v>
      </c>
      <c r="C18" s="12" t="s">
        <v>105</v>
      </c>
      <c r="D18" s="13">
        <v>15</v>
      </c>
      <c r="E18" s="14">
        <v>4</v>
      </c>
      <c r="F18" s="14">
        <v>4</v>
      </c>
      <c r="G18" s="14">
        <v>2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5">
        <v>26</v>
      </c>
      <c r="S18" s="11"/>
      <c r="T18" s="11"/>
      <c r="U18" s="81" t="s">
        <v>39</v>
      </c>
      <c r="V18" s="12" t="s">
        <v>105</v>
      </c>
      <c r="W18" s="16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1</v>
      </c>
      <c r="AE18" s="17">
        <v>1</v>
      </c>
      <c r="AF18" s="18">
        <v>27</v>
      </c>
    </row>
    <row r="19" spans="2:32" x14ac:dyDescent="0.15">
      <c r="B19" s="82"/>
      <c r="C19" s="28" t="s">
        <v>106</v>
      </c>
      <c r="D19" s="20">
        <v>115</v>
      </c>
      <c r="E19" s="21">
        <v>91</v>
      </c>
      <c r="F19" s="21">
        <v>14</v>
      </c>
      <c r="G19" s="21">
        <v>100</v>
      </c>
      <c r="H19" s="21">
        <v>30</v>
      </c>
      <c r="I19" s="21">
        <v>8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3</v>
      </c>
      <c r="Q19" s="21">
        <v>0</v>
      </c>
      <c r="R19" s="22">
        <v>361</v>
      </c>
      <c r="S19" s="11"/>
      <c r="T19" s="11"/>
      <c r="U19" s="82"/>
      <c r="V19" s="28" t="s">
        <v>106</v>
      </c>
      <c r="W19" s="20">
        <v>0</v>
      </c>
      <c r="X19" s="21">
        <v>0</v>
      </c>
      <c r="Y19" s="21">
        <v>2</v>
      </c>
      <c r="Z19" s="21">
        <v>0</v>
      </c>
      <c r="AA19" s="21">
        <v>0</v>
      </c>
      <c r="AB19" s="21">
        <v>1</v>
      </c>
      <c r="AC19" s="21">
        <v>11</v>
      </c>
      <c r="AD19" s="21">
        <v>5</v>
      </c>
      <c r="AE19" s="21">
        <v>19</v>
      </c>
      <c r="AF19" s="22">
        <v>380</v>
      </c>
    </row>
    <row r="20" spans="2:32" x14ac:dyDescent="0.15">
      <c r="B20" s="82"/>
      <c r="C20" s="28" t="s">
        <v>40</v>
      </c>
      <c r="D20" s="20">
        <v>6</v>
      </c>
      <c r="E20" s="21">
        <v>19</v>
      </c>
      <c r="F20" s="21">
        <v>2</v>
      </c>
      <c r="G20" s="21">
        <v>17</v>
      </c>
      <c r="H20" s="21">
        <v>5</v>
      </c>
      <c r="I20" s="21">
        <v>3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1">
        <v>0</v>
      </c>
      <c r="R20" s="22">
        <v>53</v>
      </c>
      <c r="S20" s="11"/>
      <c r="T20" s="11"/>
      <c r="U20" s="82"/>
      <c r="V20" s="28" t="s">
        <v>40</v>
      </c>
      <c r="W20" s="20">
        <v>0</v>
      </c>
      <c r="X20" s="21">
        <v>0</v>
      </c>
      <c r="Y20" s="21">
        <v>4</v>
      </c>
      <c r="Z20" s="21">
        <v>0</v>
      </c>
      <c r="AA20" s="21">
        <v>0</v>
      </c>
      <c r="AB20" s="21">
        <v>1</v>
      </c>
      <c r="AC20" s="21">
        <v>17</v>
      </c>
      <c r="AD20" s="21">
        <v>4</v>
      </c>
      <c r="AE20" s="21">
        <v>26</v>
      </c>
      <c r="AF20" s="22">
        <v>79</v>
      </c>
    </row>
    <row r="21" spans="2:32" x14ac:dyDescent="0.15">
      <c r="B21" s="82"/>
      <c r="C21" s="19" t="s">
        <v>107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v>0</v>
      </c>
      <c r="S21" s="11"/>
      <c r="T21" s="11"/>
      <c r="U21" s="82"/>
      <c r="V21" s="19" t="s">
        <v>107</v>
      </c>
      <c r="W21" s="20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2">
        <v>0</v>
      </c>
    </row>
    <row r="22" spans="2:32" x14ac:dyDescent="0.15">
      <c r="B22" s="82"/>
      <c r="C22" s="19" t="s">
        <v>108</v>
      </c>
      <c r="D22" s="20">
        <v>13</v>
      </c>
      <c r="E22" s="21">
        <v>2</v>
      </c>
      <c r="F22" s="21">
        <v>5</v>
      </c>
      <c r="G22" s="21">
        <v>11</v>
      </c>
      <c r="H22" s="21">
        <v>1</v>
      </c>
      <c r="I22" s="21">
        <v>2</v>
      </c>
      <c r="J22" s="21">
        <v>0</v>
      </c>
      <c r="K22" s="21">
        <v>2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1">
        <v>0</v>
      </c>
      <c r="R22" s="22">
        <v>37</v>
      </c>
      <c r="S22" s="11"/>
      <c r="T22" s="11"/>
      <c r="U22" s="82"/>
      <c r="V22" s="19" t="s">
        <v>108</v>
      </c>
      <c r="W22" s="20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1</v>
      </c>
      <c r="AD22" s="21">
        <v>1</v>
      </c>
      <c r="AE22" s="21">
        <v>2</v>
      </c>
      <c r="AF22" s="22">
        <v>39</v>
      </c>
    </row>
    <row r="23" spans="2:32" x14ac:dyDescent="0.15">
      <c r="B23" s="82"/>
      <c r="C23" s="19" t="s">
        <v>41</v>
      </c>
      <c r="D23" s="20">
        <v>64</v>
      </c>
      <c r="E23" s="21">
        <v>22</v>
      </c>
      <c r="F23" s="21">
        <v>0</v>
      </c>
      <c r="G23" s="21">
        <v>84</v>
      </c>
      <c r="H23" s="21">
        <v>11</v>
      </c>
      <c r="I23" s="21">
        <v>7</v>
      </c>
      <c r="J23" s="21">
        <v>4</v>
      </c>
      <c r="K23" s="21">
        <v>0</v>
      </c>
      <c r="L23" s="21">
        <v>0</v>
      </c>
      <c r="M23" s="21">
        <v>2</v>
      </c>
      <c r="N23" s="21">
        <v>1</v>
      </c>
      <c r="O23" s="21">
        <v>0</v>
      </c>
      <c r="P23" s="21">
        <v>3</v>
      </c>
      <c r="Q23" s="21">
        <v>1</v>
      </c>
      <c r="R23" s="22">
        <v>199</v>
      </c>
      <c r="S23" s="11"/>
      <c r="T23" s="11"/>
      <c r="U23" s="82"/>
      <c r="V23" s="19" t="s">
        <v>41</v>
      </c>
      <c r="W23" s="20">
        <v>0</v>
      </c>
      <c r="X23" s="21">
        <v>0</v>
      </c>
      <c r="Y23" s="21">
        <v>2</v>
      </c>
      <c r="Z23" s="21">
        <v>0</v>
      </c>
      <c r="AA23" s="21">
        <v>0</v>
      </c>
      <c r="AB23" s="21">
        <v>1</v>
      </c>
      <c r="AC23" s="21">
        <v>20</v>
      </c>
      <c r="AD23" s="21">
        <v>3</v>
      </c>
      <c r="AE23" s="21">
        <v>26</v>
      </c>
      <c r="AF23" s="22">
        <v>225</v>
      </c>
    </row>
    <row r="24" spans="2:32" x14ac:dyDescent="0.15">
      <c r="B24" s="82"/>
      <c r="C24" s="19" t="s">
        <v>109</v>
      </c>
      <c r="D24" s="20">
        <v>23</v>
      </c>
      <c r="E24" s="21">
        <v>26</v>
      </c>
      <c r="F24" s="21">
        <v>9</v>
      </c>
      <c r="G24" s="21">
        <v>19</v>
      </c>
      <c r="H24" s="21">
        <v>10</v>
      </c>
      <c r="I24" s="21">
        <v>4</v>
      </c>
      <c r="J24" s="21">
        <v>0</v>
      </c>
      <c r="K24" s="21">
        <v>0</v>
      </c>
      <c r="L24" s="21">
        <v>0</v>
      </c>
      <c r="M24" s="21">
        <v>5</v>
      </c>
      <c r="N24" s="21">
        <v>0</v>
      </c>
      <c r="O24" s="21">
        <v>0</v>
      </c>
      <c r="P24" s="21">
        <v>1</v>
      </c>
      <c r="Q24" s="21">
        <v>0</v>
      </c>
      <c r="R24" s="22">
        <v>97</v>
      </c>
      <c r="S24" s="11"/>
      <c r="T24" s="11"/>
      <c r="U24" s="82"/>
      <c r="V24" s="19" t="s">
        <v>109</v>
      </c>
      <c r="W24" s="20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3</v>
      </c>
      <c r="AD24" s="21">
        <v>0</v>
      </c>
      <c r="AE24" s="21">
        <v>3</v>
      </c>
      <c r="AF24" s="22">
        <v>100</v>
      </c>
    </row>
    <row r="25" spans="2:32" x14ac:dyDescent="0.15">
      <c r="B25" s="82"/>
      <c r="C25" s="19" t="s">
        <v>110</v>
      </c>
      <c r="D25" s="20">
        <v>50</v>
      </c>
      <c r="E25" s="21">
        <v>88</v>
      </c>
      <c r="F25" s="21">
        <v>11</v>
      </c>
      <c r="G25" s="21">
        <v>24</v>
      </c>
      <c r="H25" s="21">
        <v>27</v>
      </c>
      <c r="I25" s="21">
        <v>1</v>
      </c>
      <c r="J25" s="21">
        <v>0</v>
      </c>
      <c r="K25" s="21">
        <v>0</v>
      </c>
      <c r="L25" s="21">
        <v>0</v>
      </c>
      <c r="M25" s="21">
        <v>2</v>
      </c>
      <c r="N25" s="21">
        <v>0</v>
      </c>
      <c r="O25" s="21">
        <v>0</v>
      </c>
      <c r="P25" s="21">
        <v>2</v>
      </c>
      <c r="Q25" s="21">
        <v>0</v>
      </c>
      <c r="R25" s="22">
        <v>205</v>
      </c>
      <c r="S25" s="11"/>
      <c r="T25" s="11"/>
      <c r="U25" s="82"/>
      <c r="V25" s="19" t="s">
        <v>110</v>
      </c>
      <c r="W25" s="20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9</v>
      </c>
      <c r="AD25" s="21">
        <v>1</v>
      </c>
      <c r="AE25" s="21">
        <v>10</v>
      </c>
      <c r="AF25" s="22">
        <v>215</v>
      </c>
    </row>
    <row r="26" spans="2:32" x14ac:dyDescent="0.15">
      <c r="B26" s="82"/>
      <c r="C26" s="19" t="s">
        <v>111</v>
      </c>
      <c r="D26" s="20">
        <v>151</v>
      </c>
      <c r="E26" s="21">
        <v>148</v>
      </c>
      <c r="F26" s="21">
        <v>23</v>
      </c>
      <c r="G26" s="21">
        <v>82</v>
      </c>
      <c r="H26" s="21">
        <v>43</v>
      </c>
      <c r="I26" s="21">
        <v>8</v>
      </c>
      <c r="J26" s="21">
        <v>3</v>
      </c>
      <c r="K26" s="21">
        <v>0</v>
      </c>
      <c r="L26" s="21">
        <v>1</v>
      </c>
      <c r="M26" s="21">
        <v>6</v>
      </c>
      <c r="N26" s="21">
        <v>0</v>
      </c>
      <c r="O26" s="21">
        <v>0</v>
      </c>
      <c r="P26" s="21">
        <v>7</v>
      </c>
      <c r="Q26" s="21">
        <v>0</v>
      </c>
      <c r="R26" s="22">
        <v>472</v>
      </c>
      <c r="S26" s="11"/>
      <c r="T26" s="11"/>
      <c r="U26" s="82"/>
      <c r="V26" s="19" t="s">
        <v>111</v>
      </c>
      <c r="W26" s="20">
        <v>0</v>
      </c>
      <c r="X26" s="21">
        <v>0</v>
      </c>
      <c r="Y26" s="21">
        <v>2</v>
      </c>
      <c r="Z26" s="21">
        <v>0</v>
      </c>
      <c r="AA26" s="21">
        <v>0</v>
      </c>
      <c r="AB26" s="21">
        <v>0</v>
      </c>
      <c r="AC26" s="21">
        <v>15</v>
      </c>
      <c r="AD26" s="21">
        <v>4</v>
      </c>
      <c r="AE26" s="21">
        <v>21</v>
      </c>
      <c r="AF26" s="22">
        <v>493</v>
      </c>
    </row>
    <row r="27" spans="2:32" x14ac:dyDescent="0.15">
      <c r="B27" s="82"/>
      <c r="C27" s="19" t="s">
        <v>112</v>
      </c>
      <c r="D27" s="20">
        <v>70</v>
      </c>
      <c r="E27" s="21">
        <v>40</v>
      </c>
      <c r="F27" s="21">
        <v>13</v>
      </c>
      <c r="G27" s="21">
        <v>51</v>
      </c>
      <c r="H27" s="21">
        <v>10</v>
      </c>
      <c r="I27" s="21">
        <v>7</v>
      </c>
      <c r="J27" s="21">
        <v>0</v>
      </c>
      <c r="K27" s="21">
        <v>0</v>
      </c>
      <c r="L27" s="21">
        <v>0</v>
      </c>
      <c r="M27" s="21">
        <v>1</v>
      </c>
      <c r="N27" s="21">
        <v>1</v>
      </c>
      <c r="O27" s="21">
        <v>0</v>
      </c>
      <c r="P27" s="21">
        <v>1</v>
      </c>
      <c r="Q27" s="21">
        <v>0</v>
      </c>
      <c r="R27" s="22">
        <v>194</v>
      </c>
      <c r="S27" s="11"/>
      <c r="T27" s="11"/>
      <c r="U27" s="82"/>
      <c r="V27" s="19" t="s">
        <v>133</v>
      </c>
      <c r="W27" s="20">
        <v>0</v>
      </c>
      <c r="X27" s="21">
        <v>0</v>
      </c>
      <c r="Y27" s="21">
        <v>2</v>
      </c>
      <c r="Z27" s="21">
        <v>0</v>
      </c>
      <c r="AA27" s="21">
        <v>0</v>
      </c>
      <c r="AB27" s="21">
        <v>1</v>
      </c>
      <c r="AC27" s="21">
        <v>11</v>
      </c>
      <c r="AD27" s="21">
        <v>4</v>
      </c>
      <c r="AE27" s="21">
        <v>18</v>
      </c>
      <c r="AF27" s="22">
        <v>212</v>
      </c>
    </row>
    <row r="28" spans="2:32" x14ac:dyDescent="0.15">
      <c r="B28" s="82"/>
      <c r="C28" s="19" t="s">
        <v>42</v>
      </c>
      <c r="D28" s="20">
        <v>2</v>
      </c>
      <c r="E28" s="21">
        <v>4</v>
      </c>
      <c r="F28" s="21">
        <v>0</v>
      </c>
      <c r="G28" s="21">
        <v>3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2">
        <v>9</v>
      </c>
      <c r="S28" s="11"/>
      <c r="T28" s="11"/>
      <c r="U28" s="82"/>
      <c r="V28" s="19" t="s">
        <v>42</v>
      </c>
      <c r="W28" s="20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1</v>
      </c>
      <c r="AD28" s="21">
        <v>0</v>
      </c>
      <c r="AE28" s="21">
        <v>1</v>
      </c>
      <c r="AF28" s="22">
        <v>10</v>
      </c>
    </row>
    <row r="29" spans="2:32" x14ac:dyDescent="0.15">
      <c r="B29" s="82"/>
      <c r="C29" s="19" t="s">
        <v>134</v>
      </c>
      <c r="D29" s="20">
        <v>9</v>
      </c>
      <c r="E29" s="21">
        <v>11</v>
      </c>
      <c r="F29" s="21">
        <v>2</v>
      </c>
      <c r="G29" s="21">
        <v>22</v>
      </c>
      <c r="H29" s="21">
        <v>6</v>
      </c>
      <c r="I29" s="21">
        <v>2</v>
      </c>
      <c r="J29" s="21">
        <v>0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2">
        <v>53</v>
      </c>
      <c r="S29" s="11"/>
      <c r="T29" s="11"/>
      <c r="U29" s="82"/>
      <c r="V29" s="19" t="s">
        <v>135</v>
      </c>
      <c r="W29" s="20">
        <v>0</v>
      </c>
      <c r="X29" s="21">
        <v>0</v>
      </c>
      <c r="Y29" s="21">
        <v>2</v>
      </c>
      <c r="Z29" s="21">
        <v>0</v>
      </c>
      <c r="AA29" s="21">
        <v>0</v>
      </c>
      <c r="AB29" s="21">
        <v>0</v>
      </c>
      <c r="AC29" s="21">
        <v>10</v>
      </c>
      <c r="AD29" s="21">
        <v>1</v>
      </c>
      <c r="AE29" s="21">
        <v>13</v>
      </c>
      <c r="AF29" s="22">
        <v>66</v>
      </c>
    </row>
    <row r="30" spans="2:32" x14ac:dyDescent="0.15">
      <c r="B30" s="82"/>
      <c r="C30" s="19" t="s">
        <v>136</v>
      </c>
      <c r="D30" s="20">
        <v>2</v>
      </c>
      <c r="E30" s="21">
        <v>1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2">
        <v>5</v>
      </c>
      <c r="S30" s="11"/>
      <c r="T30" s="11"/>
      <c r="U30" s="82"/>
      <c r="V30" s="19" t="s">
        <v>137</v>
      </c>
      <c r="W30" s="20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2">
        <v>5</v>
      </c>
    </row>
    <row r="31" spans="2:32" x14ac:dyDescent="0.15">
      <c r="B31" s="82"/>
      <c r="C31" s="19" t="s">
        <v>17</v>
      </c>
      <c r="D31" s="20">
        <v>5</v>
      </c>
      <c r="E31" s="21">
        <v>0</v>
      </c>
      <c r="F31" s="21">
        <v>1</v>
      </c>
      <c r="G31" s="21">
        <v>4</v>
      </c>
      <c r="H31" s="21">
        <v>1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2">
        <v>13</v>
      </c>
      <c r="S31" s="11"/>
      <c r="T31" s="11"/>
      <c r="U31" s="82"/>
      <c r="V31" s="19" t="s">
        <v>17</v>
      </c>
      <c r="W31" s="20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2</v>
      </c>
      <c r="AD31" s="21">
        <v>0</v>
      </c>
      <c r="AE31" s="21">
        <v>2</v>
      </c>
      <c r="AF31" s="22">
        <v>15</v>
      </c>
    </row>
    <row r="32" spans="2:32" ht="14.25" thickBot="1" x14ac:dyDescent="0.2">
      <c r="B32" s="83"/>
      <c r="C32" s="23" t="s">
        <v>18</v>
      </c>
      <c r="D32" s="24">
        <v>525</v>
      </c>
      <c r="E32" s="25">
        <v>456</v>
      </c>
      <c r="F32" s="25">
        <v>84</v>
      </c>
      <c r="G32" s="25">
        <v>421</v>
      </c>
      <c r="H32" s="25">
        <v>145</v>
      </c>
      <c r="I32" s="25">
        <v>43</v>
      </c>
      <c r="J32" s="25">
        <v>7</v>
      </c>
      <c r="K32" s="25">
        <v>3</v>
      </c>
      <c r="L32" s="25">
        <v>1</v>
      </c>
      <c r="M32" s="25">
        <v>17</v>
      </c>
      <c r="N32" s="25">
        <v>3</v>
      </c>
      <c r="O32" s="25">
        <v>0</v>
      </c>
      <c r="P32" s="25">
        <v>18</v>
      </c>
      <c r="Q32" s="25">
        <v>1</v>
      </c>
      <c r="R32" s="26">
        <v>1724</v>
      </c>
      <c r="S32" s="11"/>
      <c r="T32" s="11"/>
      <c r="U32" s="83"/>
      <c r="V32" s="23" t="s">
        <v>18</v>
      </c>
      <c r="W32" s="24">
        <v>0</v>
      </c>
      <c r="X32" s="25">
        <v>0</v>
      </c>
      <c r="Y32" s="25">
        <v>14</v>
      </c>
      <c r="Z32" s="25">
        <v>0</v>
      </c>
      <c r="AA32" s="25">
        <v>0</v>
      </c>
      <c r="AB32" s="25">
        <v>4</v>
      </c>
      <c r="AC32" s="25">
        <v>100</v>
      </c>
      <c r="AD32" s="25">
        <v>24</v>
      </c>
      <c r="AE32" s="25">
        <v>142</v>
      </c>
      <c r="AF32" s="26">
        <v>1866</v>
      </c>
    </row>
    <row r="33" spans="2:32" ht="13.5" customHeight="1" x14ac:dyDescent="0.15">
      <c r="B33" s="85" t="s">
        <v>43</v>
      </c>
      <c r="C33" s="27" t="s">
        <v>44</v>
      </c>
      <c r="D33" s="16">
        <v>19</v>
      </c>
      <c r="E33" s="17">
        <v>24</v>
      </c>
      <c r="F33" s="17">
        <v>8</v>
      </c>
      <c r="G33" s="17">
        <v>19</v>
      </c>
      <c r="H33" s="17">
        <v>6</v>
      </c>
      <c r="I33" s="17">
        <v>0</v>
      </c>
      <c r="J33" s="17">
        <v>2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0</v>
      </c>
      <c r="R33" s="18">
        <v>79</v>
      </c>
      <c r="S33" s="11"/>
      <c r="T33" s="11"/>
      <c r="U33" s="85" t="s">
        <v>43</v>
      </c>
      <c r="V33" s="27" t="s">
        <v>44</v>
      </c>
      <c r="W33" s="16">
        <v>0</v>
      </c>
      <c r="X33" s="17">
        <v>0</v>
      </c>
      <c r="Y33" s="17">
        <v>2</v>
      </c>
      <c r="Z33" s="17">
        <v>0</v>
      </c>
      <c r="AA33" s="17">
        <v>0</v>
      </c>
      <c r="AB33" s="17">
        <v>1</v>
      </c>
      <c r="AC33" s="17">
        <v>3</v>
      </c>
      <c r="AD33" s="17">
        <v>1</v>
      </c>
      <c r="AE33" s="17">
        <v>7</v>
      </c>
      <c r="AF33" s="18">
        <v>86</v>
      </c>
    </row>
    <row r="34" spans="2:32" x14ac:dyDescent="0.15">
      <c r="B34" s="85"/>
      <c r="C34" s="19" t="s">
        <v>45</v>
      </c>
      <c r="D34" s="20">
        <v>1</v>
      </c>
      <c r="E34" s="21">
        <v>3</v>
      </c>
      <c r="F34" s="21">
        <v>1</v>
      </c>
      <c r="G34" s="21">
        <v>11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2">
        <v>16</v>
      </c>
      <c r="S34" s="11"/>
      <c r="T34" s="11"/>
      <c r="U34" s="85"/>
      <c r="V34" s="19" t="s">
        <v>45</v>
      </c>
      <c r="W34" s="20">
        <v>0</v>
      </c>
      <c r="X34" s="21">
        <v>0</v>
      </c>
      <c r="Y34" s="21">
        <v>1</v>
      </c>
      <c r="Z34" s="21">
        <v>0</v>
      </c>
      <c r="AA34" s="21">
        <v>0</v>
      </c>
      <c r="AB34" s="21">
        <v>0</v>
      </c>
      <c r="AC34" s="21">
        <v>3</v>
      </c>
      <c r="AD34" s="21">
        <v>0</v>
      </c>
      <c r="AE34" s="21">
        <v>4</v>
      </c>
      <c r="AF34" s="22">
        <v>20</v>
      </c>
    </row>
    <row r="35" spans="2:32" x14ac:dyDescent="0.15">
      <c r="B35" s="85"/>
      <c r="C35" s="19" t="s">
        <v>46</v>
      </c>
      <c r="D35" s="20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2">
        <v>0</v>
      </c>
      <c r="S35" s="11"/>
      <c r="T35" s="11"/>
      <c r="U35" s="85"/>
      <c r="V35" s="19" t="s">
        <v>46</v>
      </c>
      <c r="W35" s="20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2">
        <v>0</v>
      </c>
    </row>
    <row r="36" spans="2:32" x14ac:dyDescent="0.15">
      <c r="B36" s="85"/>
      <c r="C36" s="19" t="s">
        <v>47</v>
      </c>
      <c r="D36" s="20">
        <v>1</v>
      </c>
      <c r="E36" s="21">
        <v>3</v>
      </c>
      <c r="F36" s="21">
        <v>0</v>
      </c>
      <c r="G36" s="21">
        <v>2</v>
      </c>
      <c r="H36" s="21">
        <v>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v>9</v>
      </c>
      <c r="S36" s="11"/>
      <c r="T36" s="11"/>
      <c r="U36" s="85"/>
      <c r="V36" s="19" t="s">
        <v>47</v>
      </c>
      <c r="W36" s="20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1</v>
      </c>
      <c r="AD36" s="21">
        <v>2</v>
      </c>
      <c r="AE36" s="21">
        <v>3</v>
      </c>
      <c r="AF36" s="22">
        <v>12</v>
      </c>
    </row>
    <row r="37" spans="2:32" x14ac:dyDescent="0.15">
      <c r="B37" s="85"/>
      <c r="C37" s="19" t="s">
        <v>48</v>
      </c>
      <c r="D37" s="20">
        <v>0</v>
      </c>
      <c r="E37" s="21">
        <v>2</v>
      </c>
      <c r="F37" s="21">
        <v>0</v>
      </c>
      <c r="G37" s="21">
        <v>1</v>
      </c>
      <c r="H37" s="21">
        <v>0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4</v>
      </c>
      <c r="S37" s="11"/>
      <c r="T37" s="11"/>
      <c r="U37" s="85"/>
      <c r="V37" s="19" t="s">
        <v>48</v>
      </c>
      <c r="W37" s="20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1</v>
      </c>
      <c r="AC37" s="21">
        <v>0</v>
      </c>
      <c r="AD37" s="21">
        <v>0</v>
      </c>
      <c r="AE37" s="21">
        <v>1</v>
      </c>
      <c r="AF37" s="22">
        <v>5</v>
      </c>
    </row>
    <row r="38" spans="2:32" x14ac:dyDescent="0.15">
      <c r="B38" s="85"/>
      <c r="C38" s="19" t="s">
        <v>115</v>
      </c>
      <c r="D38" s="20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v>0</v>
      </c>
      <c r="S38" s="11"/>
      <c r="T38" s="11"/>
      <c r="U38" s="85"/>
      <c r="V38" s="19" t="s">
        <v>115</v>
      </c>
      <c r="W38" s="20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2">
        <v>0</v>
      </c>
    </row>
    <row r="39" spans="2:32" x14ac:dyDescent="0.15">
      <c r="B39" s="85"/>
      <c r="C39" s="19" t="s">
        <v>116</v>
      </c>
      <c r="D39" s="20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0</v>
      </c>
      <c r="S39" s="11"/>
      <c r="T39" s="11"/>
      <c r="U39" s="85"/>
      <c r="V39" s="19" t="s">
        <v>116</v>
      </c>
      <c r="W39" s="20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2">
        <v>0</v>
      </c>
    </row>
    <row r="40" spans="2:32" x14ac:dyDescent="0.15">
      <c r="B40" s="85"/>
      <c r="C40" s="19" t="s">
        <v>117</v>
      </c>
      <c r="D40" s="20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2">
        <v>0</v>
      </c>
      <c r="S40" s="11"/>
      <c r="T40" s="11"/>
      <c r="U40" s="85"/>
      <c r="V40" s="19" t="s">
        <v>117</v>
      </c>
      <c r="W40" s="20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2">
        <v>0</v>
      </c>
    </row>
    <row r="41" spans="2:32" x14ac:dyDescent="0.15">
      <c r="B41" s="85"/>
      <c r="C41" s="19" t="s">
        <v>118</v>
      </c>
      <c r="D41" s="20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v>0</v>
      </c>
      <c r="S41" s="11"/>
      <c r="T41" s="11"/>
      <c r="U41" s="85"/>
      <c r="V41" s="19" t="s">
        <v>118</v>
      </c>
      <c r="W41" s="20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2">
        <v>0</v>
      </c>
    </row>
    <row r="42" spans="2:32" x14ac:dyDescent="0.15">
      <c r="B42" s="85"/>
      <c r="C42" s="19" t="s">
        <v>17</v>
      </c>
      <c r="D42" s="20">
        <v>2</v>
      </c>
      <c r="E42" s="21">
        <v>0</v>
      </c>
      <c r="F42" s="21">
        <v>0</v>
      </c>
      <c r="G42" s="21">
        <v>1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2">
        <v>4</v>
      </c>
      <c r="S42" s="11"/>
      <c r="T42" s="11"/>
      <c r="U42" s="85"/>
      <c r="V42" s="19" t="s">
        <v>17</v>
      </c>
      <c r="W42" s="20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2">
        <v>4</v>
      </c>
    </row>
    <row r="43" spans="2:32" ht="14.25" thickBot="1" x14ac:dyDescent="0.2">
      <c r="B43" s="85"/>
      <c r="C43" s="23" t="s">
        <v>18</v>
      </c>
      <c r="D43" s="24">
        <v>23</v>
      </c>
      <c r="E43" s="25">
        <v>32</v>
      </c>
      <c r="F43" s="25">
        <v>9</v>
      </c>
      <c r="G43" s="25">
        <v>34</v>
      </c>
      <c r="H43" s="25">
        <v>10</v>
      </c>
      <c r="I43" s="25">
        <v>1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1</v>
      </c>
      <c r="Q43" s="25">
        <v>0</v>
      </c>
      <c r="R43" s="26">
        <v>112</v>
      </c>
      <c r="S43" s="11"/>
      <c r="T43" s="11"/>
      <c r="U43" s="85"/>
      <c r="V43" s="23" t="s">
        <v>18</v>
      </c>
      <c r="W43" s="24">
        <v>0</v>
      </c>
      <c r="X43" s="25">
        <v>0</v>
      </c>
      <c r="Y43" s="25">
        <v>3</v>
      </c>
      <c r="Z43" s="25">
        <v>0</v>
      </c>
      <c r="AA43" s="25">
        <v>0</v>
      </c>
      <c r="AB43" s="25">
        <v>2</v>
      </c>
      <c r="AC43" s="25">
        <v>7</v>
      </c>
      <c r="AD43" s="25">
        <v>3</v>
      </c>
      <c r="AE43" s="25">
        <v>15</v>
      </c>
      <c r="AF43" s="26">
        <v>127</v>
      </c>
    </row>
    <row r="44" spans="2:32" ht="13.5" customHeight="1" x14ac:dyDescent="0.15">
      <c r="B44" s="81" t="s">
        <v>17</v>
      </c>
      <c r="C44" s="12" t="s">
        <v>119</v>
      </c>
      <c r="D44" s="16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8">
        <v>0</v>
      </c>
      <c r="S44" s="11"/>
      <c r="T44" s="11"/>
      <c r="U44" s="81" t="s">
        <v>17</v>
      </c>
      <c r="V44" s="12" t="s">
        <v>119</v>
      </c>
      <c r="W44" s="16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8">
        <v>0</v>
      </c>
    </row>
    <row r="45" spans="2:32" x14ac:dyDescent="0.15">
      <c r="B45" s="82"/>
      <c r="C45" s="19" t="s">
        <v>120</v>
      </c>
      <c r="D45" s="20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2">
        <v>0</v>
      </c>
      <c r="S45" s="11"/>
      <c r="T45" s="11"/>
      <c r="U45" s="82"/>
      <c r="V45" s="19" t="s">
        <v>120</v>
      </c>
      <c r="W45" s="20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2">
        <v>0</v>
      </c>
    </row>
    <row r="46" spans="2:32" x14ac:dyDescent="0.15">
      <c r="B46" s="82"/>
      <c r="C46" s="19" t="s">
        <v>121</v>
      </c>
      <c r="D46" s="20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2">
        <v>0</v>
      </c>
      <c r="S46" s="11"/>
      <c r="T46" s="11"/>
      <c r="U46" s="82"/>
      <c r="V46" s="19" t="s">
        <v>121</v>
      </c>
      <c r="W46" s="20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1</v>
      </c>
      <c r="AD46" s="21">
        <v>0</v>
      </c>
      <c r="AE46" s="21">
        <v>1</v>
      </c>
      <c r="AF46" s="22">
        <v>1</v>
      </c>
    </row>
    <row r="47" spans="2:32" x14ac:dyDescent="0.15">
      <c r="B47" s="82"/>
      <c r="C47" s="19" t="s">
        <v>49</v>
      </c>
      <c r="D47" s="20">
        <v>0</v>
      </c>
      <c r="E47" s="21">
        <v>0</v>
      </c>
      <c r="F47" s="21">
        <v>0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v>1</v>
      </c>
      <c r="S47" s="11"/>
      <c r="T47" s="11"/>
      <c r="U47" s="82"/>
      <c r="V47" s="19" t="s">
        <v>49</v>
      </c>
      <c r="W47" s="20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2">
        <v>1</v>
      </c>
    </row>
    <row r="48" spans="2:32" x14ac:dyDescent="0.15">
      <c r="B48" s="82"/>
      <c r="C48" s="19" t="s">
        <v>50</v>
      </c>
      <c r="D48" s="20">
        <v>0</v>
      </c>
      <c r="E48" s="21">
        <v>0</v>
      </c>
      <c r="F48" s="21">
        <v>0</v>
      </c>
      <c r="G48" s="21">
        <v>2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2">
        <v>2</v>
      </c>
      <c r="S48" s="11"/>
      <c r="T48" s="11"/>
      <c r="U48" s="82"/>
      <c r="V48" s="19" t="s">
        <v>50</v>
      </c>
      <c r="W48" s="20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2">
        <v>2</v>
      </c>
    </row>
    <row r="49" spans="2:32" x14ac:dyDescent="0.15">
      <c r="B49" s="82"/>
      <c r="C49" s="28" t="s">
        <v>122</v>
      </c>
      <c r="D49" s="20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2">
        <v>0</v>
      </c>
      <c r="S49" s="11"/>
      <c r="T49" s="11"/>
      <c r="U49" s="82"/>
      <c r="V49" s="28" t="s">
        <v>122</v>
      </c>
      <c r="W49" s="20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2">
        <v>0</v>
      </c>
    </row>
    <row r="50" spans="2:32" x14ac:dyDescent="0.15">
      <c r="B50" s="82"/>
      <c r="C50" s="19" t="s">
        <v>129</v>
      </c>
      <c r="D50" s="20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v>3</v>
      </c>
      <c r="S50" s="11"/>
      <c r="T50" s="11"/>
      <c r="U50" s="82"/>
      <c r="V50" s="19" t="s">
        <v>129</v>
      </c>
      <c r="W50" s="20">
        <v>0</v>
      </c>
      <c r="X50" s="21">
        <v>0</v>
      </c>
      <c r="Y50" s="21">
        <v>1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1</v>
      </c>
      <c r="AF50" s="22">
        <v>4</v>
      </c>
    </row>
    <row r="51" spans="2:32" x14ac:dyDescent="0.15">
      <c r="B51" s="82"/>
      <c r="C51" s="19" t="s">
        <v>130</v>
      </c>
      <c r="D51" s="20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2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2</v>
      </c>
      <c r="S51" s="11"/>
      <c r="T51" s="11"/>
      <c r="U51" s="82"/>
      <c r="V51" s="19" t="s">
        <v>130</v>
      </c>
      <c r="W51" s="20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2">
        <v>2</v>
      </c>
    </row>
    <row r="52" spans="2:32" x14ac:dyDescent="0.15">
      <c r="B52" s="82"/>
      <c r="C52" s="19" t="s">
        <v>131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2">
        <v>0</v>
      </c>
      <c r="S52" s="11"/>
      <c r="T52" s="11"/>
      <c r="U52" s="82"/>
      <c r="V52" s="19" t="s">
        <v>131</v>
      </c>
      <c r="W52" s="20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2">
        <v>0</v>
      </c>
    </row>
    <row r="53" spans="2:32" x14ac:dyDescent="0.15">
      <c r="B53" s="82"/>
      <c r="C53" s="19" t="s">
        <v>17</v>
      </c>
      <c r="D53" s="20">
        <v>1</v>
      </c>
      <c r="E53" s="21">
        <v>1</v>
      </c>
      <c r="F53" s="21">
        <v>0</v>
      </c>
      <c r="G53" s="21">
        <v>5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2">
        <v>7</v>
      </c>
      <c r="S53" s="11"/>
      <c r="T53" s="11"/>
      <c r="U53" s="82"/>
      <c r="V53" s="19" t="s">
        <v>17</v>
      </c>
      <c r="W53" s="20">
        <v>0</v>
      </c>
      <c r="X53" s="21">
        <v>0</v>
      </c>
      <c r="Y53" s="21">
        <v>1</v>
      </c>
      <c r="Z53" s="21">
        <v>0</v>
      </c>
      <c r="AA53" s="21">
        <v>0</v>
      </c>
      <c r="AB53" s="21">
        <v>0</v>
      </c>
      <c r="AC53" s="21">
        <v>0</v>
      </c>
      <c r="AD53" s="21">
        <v>1</v>
      </c>
      <c r="AE53" s="21">
        <v>2</v>
      </c>
      <c r="AF53" s="22">
        <v>9</v>
      </c>
    </row>
    <row r="54" spans="2:32" ht="14.25" thickBot="1" x14ac:dyDescent="0.2">
      <c r="B54" s="83"/>
      <c r="C54" s="23" t="s">
        <v>18</v>
      </c>
      <c r="D54" s="24">
        <v>1</v>
      </c>
      <c r="E54" s="25">
        <v>1</v>
      </c>
      <c r="F54" s="25">
        <v>0</v>
      </c>
      <c r="G54" s="25">
        <v>8</v>
      </c>
      <c r="H54" s="25">
        <v>0</v>
      </c>
      <c r="I54" s="25">
        <v>2</v>
      </c>
      <c r="J54" s="25">
        <v>1</v>
      </c>
      <c r="K54" s="25">
        <v>2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6">
        <v>15</v>
      </c>
      <c r="S54" s="11"/>
      <c r="T54" s="11"/>
      <c r="U54" s="83"/>
      <c r="V54" s="23" t="s">
        <v>18</v>
      </c>
      <c r="W54" s="24">
        <v>0</v>
      </c>
      <c r="X54" s="25">
        <v>0</v>
      </c>
      <c r="Y54" s="25">
        <v>2</v>
      </c>
      <c r="Z54" s="25">
        <v>0</v>
      </c>
      <c r="AA54" s="25">
        <v>0</v>
      </c>
      <c r="AB54" s="25">
        <v>0</v>
      </c>
      <c r="AC54" s="25">
        <v>1</v>
      </c>
      <c r="AD54" s="25">
        <v>1</v>
      </c>
      <c r="AE54" s="25">
        <v>4</v>
      </c>
      <c r="AF54" s="26">
        <v>19</v>
      </c>
    </row>
    <row r="55" spans="2:32" ht="13.5" customHeight="1" x14ac:dyDescent="0.15">
      <c r="B55" s="81" t="s">
        <v>54</v>
      </c>
      <c r="C55" s="12" t="s">
        <v>55</v>
      </c>
      <c r="D55" s="16">
        <v>4</v>
      </c>
      <c r="E55" s="17">
        <v>4</v>
      </c>
      <c r="F55" s="17">
        <v>1</v>
      </c>
      <c r="G55" s="17">
        <v>3</v>
      </c>
      <c r="H55" s="17">
        <v>1</v>
      </c>
      <c r="I55" s="17">
        <v>2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8">
        <v>15</v>
      </c>
      <c r="S55" s="11"/>
      <c r="T55" s="11"/>
      <c r="U55" s="81" t="s">
        <v>54</v>
      </c>
      <c r="V55" s="12" t="s">
        <v>55</v>
      </c>
      <c r="W55" s="16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</v>
      </c>
      <c r="AD55" s="17">
        <v>1</v>
      </c>
      <c r="AE55" s="17">
        <v>4</v>
      </c>
      <c r="AF55" s="18">
        <v>19</v>
      </c>
    </row>
    <row r="56" spans="2:32" x14ac:dyDescent="0.15">
      <c r="B56" s="82"/>
      <c r="C56" s="19" t="s">
        <v>56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1</v>
      </c>
      <c r="Q56" s="21">
        <v>0</v>
      </c>
      <c r="R56" s="22">
        <v>1</v>
      </c>
      <c r="S56" s="11"/>
      <c r="T56" s="11"/>
      <c r="U56" s="82"/>
      <c r="V56" s="19" t="s">
        <v>56</v>
      </c>
      <c r="W56" s="20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2">
        <v>1</v>
      </c>
    </row>
    <row r="57" spans="2:32" x14ac:dyDescent="0.15">
      <c r="B57" s="82"/>
      <c r="C57" s="19" t="s">
        <v>57</v>
      </c>
      <c r="D57" s="20">
        <v>0</v>
      </c>
      <c r="E57" s="21">
        <v>1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2">
        <v>1</v>
      </c>
      <c r="S57" s="11"/>
      <c r="T57" s="11"/>
      <c r="U57" s="82"/>
      <c r="V57" s="19" t="s">
        <v>57</v>
      </c>
      <c r="W57" s="20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2">
        <v>1</v>
      </c>
    </row>
    <row r="58" spans="2:32" x14ac:dyDescent="0.15">
      <c r="B58" s="82"/>
      <c r="C58" s="19" t="s">
        <v>58</v>
      </c>
      <c r="D58" s="20">
        <v>1</v>
      </c>
      <c r="E58" s="21">
        <v>5</v>
      </c>
      <c r="F58" s="21">
        <v>0</v>
      </c>
      <c r="G58" s="21">
        <v>2</v>
      </c>
      <c r="H58" s="21">
        <v>0</v>
      </c>
      <c r="I58" s="21">
        <v>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2">
        <v>9</v>
      </c>
      <c r="S58" s="11"/>
      <c r="T58" s="11"/>
      <c r="U58" s="82"/>
      <c r="V58" s="19" t="s">
        <v>58</v>
      </c>
      <c r="W58" s="20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3</v>
      </c>
      <c r="AD58" s="21">
        <v>0</v>
      </c>
      <c r="AE58" s="21">
        <v>3</v>
      </c>
      <c r="AF58" s="22">
        <v>12</v>
      </c>
    </row>
    <row r="59" spans="2:32" x14ac:dyDescent="0.15">
      <c r="B59" s="82"/>
      <c r="C59" s="19" t="s">
        <v>17</v>
      </c>
      <c r="D59" s="20">
        <v>1</v>
      </c>
      <c r="E59" s="21">
        <v>3</v>
      </c>
      <c r="F59" s="21">
        <v>0</v>
      </c>
      <c r="G59" s="21">
        <v>4</v>
      </c>
      <c r="H59" s="21">
        <v>2</v>
      </c>
      <c r="I59" s="21">
        <v>1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11</v>
      </c>
      <c r="S59" s="11"/>
      <c r="T59" s="11"/>
      <c r="U59" s="82"/>
      <c r="V59" s="19" t="s">
        <v>17</v>
      </c>
      <c r="W59" s="20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1</v>
      </c>
      <c r="AD59" s="21">
        <v>0</v>
      </c>
      <c r="AE59" s="21">
        <v>1</v>
      </c>
      <c r="AF59" s="22">
        <v>12</v>
      </c>
    </row>
    <row r="60" spans="2:32" ht="14.25" thickBot="1" x14ac:dyDescent="0.2">
      <c r="B60" s="83"/>
      <c r="C60" s="23" t="s">
        <v>18</v>
      </c>
      <c r="D60" s="29">
        <v>6</v>
      </c>
      <c r="E60" s="30">
        <v>13</v>
      </c>
      <c r="F60" s="30">
        <v>1</v>
      </c>
      <c r="G60" s="30">
        <v>9</v>
      </c>
      <c r="H60" s="30">
        <v>3</v>
      </c>
      <c r="I60" s="30">
        <v>4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1</v>
      </c>
      <c r="Q60" s="30">
        <v>0</v>
      </c>
      <c r="R60" s="31">
        <v>37</v>
      </c>
      <c r="S60" s="11"/>
      <c r="T60" s="11"/>
      <c r="U60" s="83"/>
      <c r="V60" s="23" t="s">
        <v>18</v>
      </c>
      <c r="W60" s="29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7</v>
      </c>
      <c r="AD60" s="30">
        <v>1</v>
      </c>
      <c r="AE60" s="30">
        <v>8</v>
      </c>
      <c r="AF60" s="31">
        <v>45</v>
      </c>
    </row>
    <row r="61" spans="2:32" ht="14.25" thickBot="1" x14ac:dyDescent="0.2">
      <c r="B61" s="98" t="s">
        <v>59</v>
      </c>
      <c r="C61" s="99"/>
      <c r="D61" s="8">
        <v>574</v>
      </c>
      <c r="E61" s="9">
        <v>521</v>
      </c>
      <c r="F61" s="9">
        <v>101</v>
      </c>
      <c r="G61" s="9">
        <v>505</v>
      </c>
      <c r="H61" s="9">
        <v>164</v>
      </c>
      <c r="I61" s="9">
        <v>53</v>
      </c>
      <c r="J61" s="9">
        <v>10</v>
      </c>
      <c r="K61" s="9">
        <v>5</v>
      </c>
      <c r="L61" s="9">
        <v>1</v>
      </c>
      <c r="M61" s="9">
        <v>17</v>
      </c>
      <c r="N61" s="9">
        <v>3</v>
      </c>
      <c r="O61" s="9">
        <v>0</v>
      </c>
      <c r="P61" s="9">
        <v>21</v>
      </c>
      <c r="Q61" s="9">
        <v>1</v>
      </c>
      <c r="R61" s="10">
        <v>1976</v>
      </c>
      <c r="S61" s="11"/>
      <c r="T61" s="11"/>
      <c r="U61" s="98" t="s">
        <v>59</v>
      </c>
      <c r="V61" s="99"/>
      <c r="W61" s="8">
        <v>0</v>
      </c>
      <c r="X61" s="9">
        <v>0</v>
      </c>
      <c r="Y61" s="9">
        <v>19</v>
      </c>
      <c r="Z61" s="9">
        <v>0</v>
      </c>
      <c r="AA61" s="9">
        <v>1</v>
      </c>
      <c r="AB61" s="9">
        <v>6</v>
      </c>
      <c r="AC61" s="9">
        <v>136</v>
      </c>
      <c r="AD61" s="9">
        <v>30</v>
      </c>
      <c r="AE61" s="9">
        <v>192</v>
      </c>
      <c r="AF61" s="10">
        <v>2168</v>
      </c>
    </row>
  </sheetData>
  <mergeCells count="21">
    <mergeCell ref="B18:B32"/>
    <mergeCell ref="U18:U32"/>
    <mergeCell ref="B61:C61"/>
    <mergeCell ref="U61:V61"/>
    <mergeCell ref="B33:B43"/>
    <mergeCell ref="U33:U43"/>
    <mergeCell ref="B44:B54"/>
    <mergeCell ref="U44:U54"/>
    <mergeCell ref="B55:B60"/>
    <mergeCell ref="U55:U60"/>
    <mergeCell ref="W2:AE2"/>
    <mergeCell ref="AF2:AF3"/>
    <mergeCell ref="B5:B9"/>
    <mergeCell ref="U5:U9"/>
    <mergeCell ref="B10:B17"/>
    <mergeCell ref="U10:U17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2"/>
  <sheetViews>
    <sheetView view="pageBreakPreview" zoomScale="75" zoomScaleNormal="100" zoomScaleSheetLayoutView="75" workbookViewId="0">
      <selection activeCell="B42" sqref="B42:C42"/>
    </sheetView>
  </sheetViews>
  <sheetFormatPr defaultRowHeight="13.5" x14ac:dyDescent="0.15"/>
  <cols>
    <col min="1" max="1" width="2.875" customWidth="1"/>
    <col min="2" max="2" width="5.5" customWidth="1"/>
    <col min="3" max="3" width="22.625" bestFit="1" customWidth="1"/>
    <col min="19" max="20" width="1" customWidth="1"/>
    <col min="21" max="21" width="4.75" customWidth="1"/>
    <col min="22" max="22" width="22.625" bestFit="1" customWidth="1"/>
    <col min="23" max="28" width="9.625" customWidth="1"/>
    <col min="29" max="29" width="13.125" bestFit="1" customWidth="1"/>
    <col min="30" max="30" width="13" bestFit="1" customWidth="1"/>
    <col min="31" max="32" width="9.625" customWidth="1"/>
  </cols>
  <sheetData>
    <row r="1" spans="2:32" ht="14.25" thickBot="1" x14ac:dyDescent="0.2">
      <c r="B1" t="s">
        <v>103</v>
      </c>
    </row>
    <row r="2" spans="2:32" s="32" customFormat="1" ht="13.5" customHeight="1" x14ac:dyDescent="0.15">
      <c r="B2" s="89" t="s">
        <v>0</v>
      </c>
      <c r="C2" s="96"/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  <c r="T2" s="1"/>
      <c r="U2" s="89" t="s">
        <v>0</v>
      </c>
      <c r="V2" s="96"/>
      <c r="W2" s="74" t="s">
        <v>2</v>
      </c>
      <c r="X2" s="74"/>
      <c r="Y2" s="74"/>
      <c r="Z2" s="74"/>
      <c r="AA2" s="74"/>
      <c r="AB2" s="74"/>
      <c r="AC2" s="74"/>
      <c r="AD2" s="74"/>
      <c r="AE2" s="75"/>
      <c r="AF2" s="76" t="s">
        <v>3</v>
      </c>
    </row>
    <row r="3" spans="2:32" s="32" customFormat="1" ht="41.25" thickBot="1" x14ac:dyDescent="0.2">
      <c r="B3" s="91"/>
      <c r="C3" s="97"/>
      <c r="D3" s="6" t="s">
        <v>4</v>
      </c>
      <c r="E3" s="3" t="s">
        <v>5</v>
      </c>
      <c r="F3" s="3" t="s">
        <v>6</v>
      </c>
      <c r="G3" s="3" t="s">
        <v>60</v>
      </c>
      <c r="H3" s="3" t="s">
        <v>61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62</v>
      </c>
      <c r="P3" s="3" t="s">
        <v>63</v>
      </c>
      <c r="Q3" s="3" t="s">
        <v>17</v>
      </c>
      <c r="R3" s="4" t="s">
        <v>18</v>
      </c>
      <c r="S3" s="5"/>
      <c r="T3" s="5"/>
      <c r="U3" s="91"/>
      <c r="V3" s="97"/>
      <c r="W3" s="6" t="s">
        <v>19</v>
      </c>
      <c r="X3" s="3" t="s">
        <v>64</v>
      </c>
      <c r="Y3" s="3" t="s">
        <v>21</v>
      </c>
      <c r="Z3" s="3" t="s">
        <v>22</v>
      </c>
      <c r="AA3" s="3" t="s">
        <v>65</v>
      </c>
      <c r="AB3" s="3" t="s">
        <v>24</v>
      </c>
      <c r="AC3" s="7" t="s">
        <v>66</v>
      </c>
      <c r="AD3" s="3" t="s">
        <v>67</v>
      </c>
      <c r="AE3" s="3" t="s">
        <v>18</v>
      </c>
      <c r="AF3" s="77"/>
    </row>
    <row r="4" spans="2:32" s="32" customFormat="1" ht="14.25" thickBot="1" x14ac:dyDescent="0.2">
      <c r="B4" s="87" t="s">
        <v>68</v>
      </c>
      <c r="C4" s="88"/>
      <c r="D4" s="8">
        <v>2</v>
      </c>
      <c r="E4" s="9">
        <v>6</v>
      </c>
      <c r="F4" s="9">
        <v>1</v>
      </c>
      <c r="G4" s="9">
        <v>2</v>
      </c>
      <c r="H4" s="9">
        <v>1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10">
        <v>13</v>
      </c>
      <c r="S4" s="11"/>
      <c r="T4" s="11"/>
      <c r="U4" s="87" t="s">
        <v>68</v>
      </c>
      <c r="V4" s="88"/>
      <c r="W4" s="8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2</v>
      </c>
      <c r="AD4" s="9">
        <v>0</v>
      </c>
      <c r="AE4" s="9">
        <v>2</v>
      </c>
      <c r="AF4" s="33">
        <v>15</v>
      </c>
    </row>
    <row r="5" spans="2:32" s="32" customFormat="1" ht="14.25" thickBot="1" x14ac:dyDescent="0.2">
      <c r="B5" s="87" t="s">
        <v>69</v>
      </c>
      <c r="C5" s="88"/>
      <c r="D5" s="8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10">
        <v>1</v>
      </c>
      <c r="S5" s="11"/>
      <c r="T5" s="11"/>
      <c r="U5" s="87" t="s">
        <v>69</v>
      </c>
      <c r="V5" s="88"/>
      <c r="W5" s="8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33">
        <v>1</v>
      </c>
    </row>
    <row r="6" spans="2:32" s="32" customFormat="1" ht="14.25" thickBot="1" x14ac:dyDescent="0.2">
      <c r="B6" s="87" t="s">
        <v>70</v>
      </c>
      <c r="C6" s="88"/>
      <c r="D6" s="8">
        <v>11</v>
      </c>
      <c r="E6" s="9">
        <v>7</v>
      </c>
      <c r="F6" s="9">
        <v>2</v>
      </c>
      <c r="G6" s="9">
        <v>18</v>
      </c>
      <c r="H6" s="9">
        <v>6</v>
      </c>
      <c r="I6" s="9">
        <v>2</v>
      </c>
      <c r="J6" s="9">
        <v>0</v>
      </c>
      <c r="K6" s="9">
        <v>1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10">
        <v>47</v>
      </c>
      <c r="S6" s="11"/>
      <c r="T6" s="11"/>
      <c r="U6" s="87" t="s">
        <v>70</v>
      </c>
      <c r="V6" s="88"/>
      <c r="W6" s="8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13</v>
      </c>
      <c r="AD6" s="9">
        <v>2</v>
      </c>
      <c r="AE6" s="9">
        <v>15</v>
      </c>
      <c r="AF6" s="33">
        <v>62</v>
      </c>
    </row>
    <row r="7" spans="2:32" s="32" customFormat="1" ht="13.5" customHeight="1" x14ac:dyDescent="0.15">
      <c r="B7" s="85" t="s">
        <v>39</v>
      </c>
      <c r="C7" s="34" t="s">
        <v>71</v>
      </c>
      <c r="D7" s="16">
        <v>77</v>
      </c>
      <c r="E7" s="17">
        <v>60</v>
      </c>
      <c r="F7" s="17">
        <v>9</v>
      </c>
      <c r="G7" s="17">
        <v>62</v>
      </c>
      <c r="H7" s="17">
        <v>19</v>
      </c>
      <c r="I7" s="17">
        <v>4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3</v>
      </c>
      <c r="Q7" s="17">
        <v>0</v>
      </c>
      <c r="R7" s="18">
        <v>234</v>
      </c>
      <c r="S7" s="11"/>
      <c r="T7" s="11"/>
      <c r="U7" s="84" t="s">
        <v>39</v>
      </c>
      <c r="V7" s="35" t="s">
        <v>71</v>
      </c>
      <c r="W7" s="16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8</v>
      </c>
      <c r="AD7" s="17">
        <v>1</v>
      </c>
      <c r="AE7" s="17">
        <v>9</v>
      </c>
      <c r="AF7" s="36">
        <v>243</v>
      </c>
    </row>
    <row r="8" spans="2:32" s="32" customFormat="1" x14ac:dyDescent="0.15">
      <c r="B8" s="85"/>
      <c r="C8" s="28" t="s">
        <v>72</v>
      </c>
      <c r="D8" s="20">
        <v>5</v>
      </c>
      <c r="E8" s="21">
        <v>18</v>
      </c>
      <c r="F8" s="21">
        <v>2</v>
      </c>
      <c r="G8" s="21">
        <v>16</v>
      </c>
      <c r="H8" s="21">
        <v>6</v>
      </c>
      <c r="I8" s="21">
        <v>4</v>
      </c>
      <c r="J8" s="21">
        <v>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2">
        <v>52</v>
      </c>
      <c r="S8" s="11"/>
      <c r="T8" s="11"/>
      <c r="U8" s="85"/>
      <c r="V8" s="28" t="s">
        <v>72</v>
      </c>
      <c r="W8" s="20">
        <v>0</v>
      </c>
      <c r="X8" s="21">
        <v>0</v>
      </c>
      <c r="Y8" s="21">
        <v>4</v>
      </c>
      <c r="Z8" s="21">
        <v>0</v>
      </c>
      <c r="AA8" s="21">
        <v>0</v>
      </c>
      <c r="AB8" s="21">
        <v>1</v>
      </c>
      <c r="AC8" s="21">
        <v>16</v>
      </c>
      <c r="AD8" s="21">
        <v>3</v>
      </c>
      <c r="AE8" s="21">
        <v>24</v>
      </c>
      <c r="AF8" s="37">
        <v>76</v>
      </c>
    </row>
    <row r="9" spans="2:32" s="32" customFormat="1" x14ac:dyDescent="0.15">
      <c r="B9" s="85"/>
      <c r="C9" s="19" t="s">
        <v>73</v>
      </c>
      <c r="D9" s="20">
        <v>2</v>
      </c>
      <c r="E9" s="21">
        <v>0</v>
      </c>
      <c r="F9" s="21">
        <v>0</v>
      </c>
      <c r="G9" s="21">
        <v>2</v>
      </c>
      <c r="H9" s="21">
        <v>0</v>
      </c>
      <c r="I9" s="21">
        <v>0</v>
      </c>
      <c r="J9" s="21">
        <v>0</v>
      </c>
      <c r="K9" s="21">
        <v>2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2">
        <v>6</v>
      </c>
      <c r="S9" s="11"/>
      <c r="T9" s="11"/>
      <c r="U9" s="85"/>
      <c r="V9" s="19" t="s">
        <v>73</v>
      </c>
      <c r="W9" s="20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37">
        <v>6</v>
      </c>
    </row>
    <row r="10" spans="2:32" s="32" customFormat="1" x14ac:dyDescent="0.15">
      <c r="B10" s="85"/>
      <c r="C10" s="19" t="s">
        <v>74</v>
      </c>
      <c r="D10" s="20">
        <v>63</v>
      </c>
      <c r="E10" s="21">
        <v>21</v>
      </c>
      <c r="F10" s="21">
        <v>0</v>
      </c>
      <c r="G10" s="21">
        <v>77</v>
      </c>
      <c r="H10" s="21">
        <v>11</v>
      </c>
      <c r="I10" s="21">
        <v>7</v>
      </c>
      <c r="J10" s="21">
        <v>4</v>
      </c>
      <c r="K10" s="21">
        <v>0</v>
      </c>
      <c r="L10" s="21">
        <v>0</v>
      </c>
      <c r="M10" s="21">
        <v>2</v>
      </c>
      <c r="N10" s="21">
        <v>0</v>
      </c>
      <c r="O10" s="21">
        <v>0</v>
      </c>
      <c r="P10" s="21">
        <v>3</v>
      </c>
      <c r="Q10" s="21">
        <v>1</v>
      </c>
      <c r="R10" s="22">
        <v>189</v>
      </c>
      <c r="S10" s="11"/>
      <c r="T10" s="11"/>
      <c r="U10" s="85"/>
      <c r="V10" s="19" t="s">
        <v>74</v>
      </c>
      <c r="W10" s="20">
        <v>0</v>
      </c>
      <c r="X10" s="21">
        <v>0</v>
      </c>
      <c r="Y10" s="21">
        <v>2</v>
      </c>
      <c r="Z10" s="21">
        <v>0</v>
      </c>
      <c r="AA10" s="21">
        <v>0</v>
      </c>
      <c r="AB10" s="21">
        <v>1</v>
      </c>
      <c r="AC10" s="21">
        <v>20</v>
      </c>
      <c r="AD10" s="21">
        <v>3</v>
      </c>
      <c r="AE10" s="21">
        <v>26</v>
      </c>
      <c r="AF10" s="37">
        <v>215</v>
      </c>
    </row>
    <row r="11" spans="2:32" s="32" customFormat="1" x14ac:dyDescent="0.15">
      <c r="B11" s="85"/>
      <c r="C11" s="19" t="s">
        <v>75</v>
      </c>
      <c r="D11" s="20">
        <v>16</v>
      </c>
      <c r="E11" s="21">
        <v>24</v>
      </c>
      <c r="F11" s="21">
        <v>9</v>
      </c>
      <c r="G11" s="21">
        <v>18</v>
      </c>
      <c r="H11" s="21">
        <v>10</v>
      </c>
      <c r="I11" s="21">
        <v>4</v>
      </c>
      <c r="J11" s="21">
        <v>0</v>
      </c>
      <c r="K11" s="21">
        <v>0</v>
      </c>
      <c r="L11" s="21">
        <v>0</v>
      </c>
      <c r="M11" s="21">
        <v>4</v>
      </c>
      <c r="N11" s="21">
        <v>0</v>
      </c>
      <c r="O11" s="21">
        <v>0</v>
      </c>
      <c r="P11" s="21">
        <v>1</v>
      </c>
      <c r="Q11" s="21">
        <v>0</v>
      </c>
      <c r="R11" s="22">
        <v>86</v>
      </c>
      <c r="S11" s="11"/>
      <c r="T11" s="11"/>
      <c r="U11" s="85"/>
      <c r="V11" s="19" t="s">
        <v>75</v>
      </c>
      <c r="W11" s="20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4</v>
      </c>
      <c r="AD11" s="21">
        <v>0</v>
      </c>
      <c r="AE11" s="21">
        <v>4</v>
      </c>
      <c r="AF11" s="37">
        <v>90</v>
      </c>
    </row>
    <row r="12" spans="2:32" s="32" customFormat="1" x14ac:dyDescent="0.15">
      <c r="B12" s="85"/>
      <c r="C12" s="19" t="s">
        <v>76</v>
      </c>
      <c r="D12" s="20">
        <v>25</v>
      </c>
      <c r="E12" s="21">
        <v>50</v>
      </c>
      <c r="F12" s="21">
        <v>7</v>
      </c>
      <c r="G12" s="21">
        <v>19</v>
      </c>
      <c r="H12" s="21">
        <v>19</v>
      </c>
      <c r="I12" s="21">
        <v>1</v>
      </c>
      <c r="J12" s="21">
        <v>0</v>
      </c>
      <c r="K12" s="21">
        <v>0</v>
      </c>
      <c r="L12" s="21">
        <v>0</v>
      </c>
      <c r="M12" s="21">
        <v>2</v>
      </c>
      <c r="N12" s="21">
        <v>0</v>
      </c>
      <c r="O12" s="21">
        <v>0</v>
      </c>
      <c r="P12" s="21">
        <v>0</v>
      </c>
      <c r="Q12" s="21">
        <v>0</v>
      </c>
      <c r="R12" s="22">
        <v>123</v>
      </c>
      <c r="S12" s="11"/>
      <c r="T12" s="11"/>
      <c r="U12" s="85"/>
      <c r="V12" s="19" t="s">
        <v>76</v>
      </c>
      <c r="W12" s="20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7</v>
      </c>
      <c r="AD12" s="21">
        <v>0</v>
      </c>
      <c r="AE12" s="21">
        <v>7</v>
      </c>
      <c r="AF12" s="37">
        <v>130</v>
      </c>
    </row>
    <row r="13" spans="2:32" s="32" customFormat="1" x14ac:dyDescent="0.15">
      <c r="B13" s="85"/>
      <c r="C13" s="19" t="s">
        <v>77</v>
      </c>
      <c r="D13" s="20">
        <v>56</v>
      </c>
      <c r="E13" s="21">
        <v>94</v>
      </c>
      <c r="F13" s="21">
        <v>11</v>
      </c>
      <c r="G13" s="21">
        <v>51</v>
      </c>
      <c r="H13" s="21">
        <v>28</v>
      </c>
      <c r="I13" s="21">
        <v>9</v>
      </c>
      <c r="J13" s="21">
        <v>2</v>
      </c>
      <c r="K13" s="21">
        <v>0</v>
      </c>
      <c r="L13" s="21">
        <v>1</v>
      </c>
      <c r="M13" s="21">
        <v>5</v>
      </c>
      <c r="N13" s="21">
        <v>0</v>
      </c>
      <c r="O13" s="21">
        <v>0</v>
      </c>
      <c r="P13" s="21">
        <v>3</v>
      </c>
      <c r="Q13" s="21">
        <v>0</v>
      </c>
      <c r="R13" s="22">
        <v>260</v>
      </c>
      <c r="S13" s="11"/>
      <c r="T13" s="11"/>
      <c r="U13" s="85"/>
      <c r="V13" s="19" t="s">
        <v>77</v>
      </c>
      <c r="W13" s="20">
        <v>0</v>
      </c>
      <c r="X13" s="21">
        <v>0</v>
      </c>
      <c r="Y13" s="21">
        <v>2</v>
      </c>
      <c r="Z13" s="21">
        <v>0</v>
      </c>
      <c r="AA13" s="21">
        <v>0</v>
      </c>
      <c r="AB13" s="21">
        <v>0</v>
      </c>
      <c r="AC13" s="21">
        <v>12</v>
      </c>
      <c r="AD13" s="21">
        <v>3</v>
      </c>
      <c r="AE13" s="21">
        <v>17</v>
      </c>
      <c r="AF13" s="37">
        <v>277</v>
      </c>
    </row>
    <row r="14" spans="2:32" s="32" customFormat="1" x14ac:dyDescent="0.15">
      <c r="B14" s="85"/>
      <c r="C14" s="19" t="s">
        <v>78</v>
      </c>
      <c r="D14" s="20">
        <v>64</v>
      </c>
      <c r="E14" s="21">
        <v>39</v>
      </c>
      <c r="F14" s="21">
        <v>11</v>
      </c>
      <c r="G14" s="21">
        <v>47</v>
      </c>
      <c r="H14" s="21">
        <v>10</v>
      </c>
      <c r="I14" s="21">
        <v>7</v>
      </c>
      <c r="J14" s="21">
        <v>0</v>
      </c>
      <c r="K14" s="21">
        <v>0</v>
      </c>
      <c r="L14" s="21">
        <v>0</v>
      </c>
      <c r="M14" s="21">
        <v>1</v>
      </c>
      <c r="N14" s="21">
        <v>1</v>
      </c>
      <c r="O14" s="21">
        <v>0</v>
      </c>
      <c r="P14" s="21">
        <v>1</v>
      </c>
      <c r="Q14" s="21">
        <v>0</v>
      </c>
      <c r="R14" s="22">
        <v>181</v>
      </c>
      <c r="S14" s="11"/>
      <c r="T14" s="11"/>
      <c r="U14" s="85"/>
      <c r="V14" s="19" t="s">
        <v>78</v>
      </c>
      <c r="W14" s="20">
        <v>0</v>
      </c>
      <c r="X14" s="21">
        <v>0</v>
      </c>
      <c r="Y14" s="21">
        <v>2</v>
      </c>
      <c r="Z14" s="21">
        <v>0</v>
      </c>
      <c r="AA14" s="21">
        <v>0</v>
      </c>
      <c r="AB14" s="21">
        <v>1</v>
      </c>
      <c r="AC14" s="21">
        <v>11</v>
      </c>
      <c r="AD14" s="21">
        <v>3</v>
      </c>
      <c r="AE14" s="21">
        <v>17</v>
      </c>
      <c r="AF14" s="37">
        <v>198</v>
      </c>
    </row>
    <row r="15" spans="2:32" s="32" customFormat="1" x14ac:dyDescent="0.15">
      <c r="B15" s="85"/>
      <c r="C15" s="19" t="s">
        <v>79</v>
      </c>
      <c r="D15" s="20">
        <v>1</v>
      </c>
      <c r="E15" s="21">
        <v>5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7</v>
      </c>
      <c r="S15" s="11"/>
      <c r="T15" s="11"/>
      <c r="U15" s="85"/>
      <c r="V15" s="19" t="s">
        <v>79</v>
      </c>
      <c r="W15" s="20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1</v>
      </c>
      <c r="AD15" s="21">
        <v>0</v>
      </c>
      <c r="AE15" s="21">
        <v>1</v>
      </c>
      <c r="AF15" s="37">
        <v>8</v>
      </c>
    </row>
    <row r="16" spans="2:32" s="32" customFormat="1" x14ac:dyDescent="0.15">
      <c r="B16" s="85"/>
      <c r="C16" s="19" t="s">
        <v>80</v>
      </c>
      <c r="D16" s="20">
        <v>6</v>
      </c>
      <c r="E16" s="21">
        <v>8</v>
      </c>
      <c r="F16" s="21">
        <v>0</v>
      </c>
      <c r="G16" s="21">
        <v>13</v>
      </c>
      <c r="H16" s="21">
        <v>5</v>
      </c>
      <c r="I16" s="21">
        <v>2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35</v>
      </c>
      <c r="S16" s="11"/>
      <c r="T16" s="11"/>
      <c r="U16" s="85"/>
      <c r="V16" s="19" t="s">
        <v>80</v>
      </c>
      <c r="W16" s="20">
        <v>0</v>
      </c>
      <c r="X16" s="21">
        <v>0</v>
      </c>
      <c r="Y16" s="21">
        <v>2</v>
      </c>
      <c r="Z16" s="21">
        <v>0</v>
      </c>
      <c r="AA16" s="21">
        <v>0</v>
      </c>
      <c r="AB16" s="21">
        <v>0</v>
      </c>
      <c r="AC16" s="21">
        <v>10</v>
      </c>
      <c r="AD16" s="21">
        <v>0</v>
      </c>
      <c r="AE16" s="21">
        <v>12</v>
      </c>
      <c r="AF16" s="37">
        <v>47</v>
      </c>
    </row>
    <row r="17" spans="2:32" s="32" customFormat="1" x14ac:dyDescent="0.15">
      <c r="B17" s="85"/>
      <c r="C17" s="19" t="s">
        <v>81</v>
      </c>
      <c r="D17" s="20">
        <v>1</v>
      </c>
      <c r="E17" s="21">
        <v>1</v>
      </c>
      <c r="F17" s="21">
        <v>0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3</v>
      </c>
      <c r="S17" s="11"/>
      <c r="T17" s="11"/>
      <c r="U17" s="85"/>
      <c r="V17" s="19" t="s">
        <v>81</v>
      </c>
      <c r="W17" s="20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37">
        <v>3</v>
      </c>
    </row>
    <row r="18" spans="2:32" s="32" customFormat="1" x14ac:dyDescent="0.15">
      <c r="B18" s="85"/>
      <c r="C18" s="19" t="s">
        <v>17</v>
      </c>
      <c r="D18" s="20">
        <v>1</v>
      </c>
      <c r="E18" s="21">
        <v>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2">
        <v>3</v>
      </c>
      <c r="S18" s="11"/>
      <c r="T18" s="11"/>
      <c r="U18" s="85"/>
      <c r="V18" s="19" t="s">
        <v>17</v>
      </c>
      <c r="W18" s="20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37">
        <v>3</v>
      </c>
    </row>
    <row r="19" spans="2:32" s="32" customFormat="1" ht="14.25" thickBot="1" x14ac:dyDescent="0.2">
      <c r="B19" s="85"/>
      <c r="C19" s="23" t="s">
        <v>18</v>
      </c>
      <c r="D19" s="24">
        <v>317</v>
      </c>
      <c r="E19" s="25">
        <v>322</v>
      </c>
      <c r="F19" s="25">
        <v>49</v>
      </c>
      <c r="G19" s="25">
        <v>307</v>
      </c>
      <c r="H19" s="25">
        <v>108</v>
      </c>
      <c r="I19" s="25">
        <v>38</v>
      </c>
      <c r="J19" s="25">
        <v>6</v>
      </c>
      <c r="K19" s="25">
        <v>3</v>
      </c>
      <c r="L19" s="25">
        <v>1</v>
      </c>
      <c r="M19" s="25">
        <v>15</v>
      </c>
      <c r="N19" s="25">
        <v>1</v>
      </c>
      <c r="O19" s="25">
        <v>0</v>
      </c>
      <c r="P19" s="25">
        <v>11</v>
      </c>
      <c r="Q19" s="25">
        <v>1</v>
      </c>
      <c r="R19" s="26">
        <v>1179</v>
      </c>
      <c r="S19" s="11"/>
      <c r="T19" s="11"/>
      <c r="U19" s="86"/>
      <c r="V19" s="23" t="s">
        <v>18</v>
      </c>
      <c r="W19" s="24">
        <v>0</v>
      </c>
      <c r="X19" s="25">
        <v>0</v>
      </c>
      <c r="Y19" s="25">
        <v>12</v>
      </c>
      <c r="Z19" s="25">
        <v>0</v>
      </c>
      <c r="AA19" s="25">
        <v>0</v>
      </c>
      <c r="AB19" s="25">
        <v>3</v>
      </c>
      <c r="AC19" s="25">
        <v>89</v>
      </c>
      <c r="AD19" s="25">
        <v>13</v>
      </c>
      <c r="AE19" s="25">
        <v>117</v>
      </c>
      <c r="AF19" s="38">
        <v>1296</v>
      </c>
    </row>
    <row r="20" spans="2:32" s="32" customFormat="1" ht="13.5" customHeight="1" x14ac:dyDescent="0.15">
      <c r="B20" s="84" t="s">
        <v>43</v>
      </c>
      <c r="C20" s="12" t="s">
        <v>82</v>
      </c>
      <c r="D20" s="16">
        <v>8</v>
      </c>
      <c r="E20" s="17">
        <v>17</v>
      </c>
      <c r="F20" s="17">
        <v>7</v>
      </c>
      <c r="G20" s="17">
        <v>9</v>
      </c>
      <c r="H20" s="17">
        <v>3</v>
      </c>
      <c r="I20" s="17">
        <v>0</v>
      </c>
      <c r="J20" s="17">
        <v>2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</v>
      </c>
      <c r="Q20" s="17">
        <v>0</v>
      </c>
      <c r="R20" s="18">
        <v>47</v>
      </c>
      <c r="S20" s="11"/>
      <c r="T20" s="11"/>
      <c r="U20" s="84" t="s">
        <v>43</v>
      </c>
      <c r="V20" s="12" t="s">
        <v>82</v>
      </c>
      <c r="W20" s="16">
        <v>0</v>
      </c>
      <c r="X20" s="17">
        <v>0</v>
      </c>
      <c r="Y20" s="17">
        <v>2</v>
      </c>
      <c r="Z20" s="17">
        <v>0</v>
      </c>
      <c r="AA20" s="17">
        <v>0</v>
      </c>
      <c r="AB20" s="17">
        <v>1</v>
      </c>
      <c r="AC20" s="17">
        <v>2</v>
      </c>
      <c r="AD20" s="17">
        <v>0</v>
      </c>
      <c r="AE20" s="17">
        <v>5</v>
      </c>
      <c r="AF20" s="36">
        <v>52</v>
      </c>
    </row>
    <row r="21" spans="2:32" s="32" customFormat="1" x14ac:dyDescent="0.15">
      <c r="B21" s="85"/>
      <c r="C21" s="19" t="s">
        <v>83</v>
      </c>
      <c r="D21" s="20">
        <v>1</v>
      </c>
      <c r="E21" s="21">
        <v>3</v>
      </c>
      <c r="F21" s="21">
        <v>1</v>
      </c>
      <c r="G21" s="21">
        <v>8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v>13</v>
      </c>
      <c r="S21" s="11"/>
      <c r="T21" s="11"/>
      <c r="U21" s="85"/>
      <c r="V21" s="19" t="s">
        <v>83</v>
      </c>
      <c r="W21" s="20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3</v>
      </c>
      <c r="AD21" s="21">
        <v>0</v>
      </c>
      <c r="AE21" s="21">
        <v>3</v>
      </c>
      <c r="AF21" s="37">
        <v>16</v>
      </c>
    </row>
    <row r="22" spans="2:32" s="32" customFormat="1" x14ac:dyDescent="0.15">
      <c r="B22" s="85"/>
      <c r="C22" s="19" t="s">
        <v>84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11"/>
      <c r="T22" s="11"/>
      <c r="U22" s="85"/>
      <c r="V22" s="19" t="s">
        <v>84</v>
      </c>
      <c r="W22" s="20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37">
        <v>0</v>
      </c>
    </row>
    <row r="23" spans="2:32" s="32" customFormat="1" x14ac:dyDescent="0.15">
      <c r="B23" s="85"/>
      <c r="C23" s="19" t="s">
        <v>85</v>
      </c>
      <c r="D23" s="20">
        <v>1</v>
      </c>
      <c r="E23" s="21">
        <v>2</v>
      </c>
      <c r="F23" s="21">
        <v>0</v>
      </c>
      <c r="G23" s="21">
        <v>0</v>
      </c>
      <c r="H23" s="21">
        <v>2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2">
        <v>5</v>
      </c>
      <c r="S23" s="11"/>
      <c r="T23" s="11"/>
      <c r="U23" s="85"/>
      <c r="V23" s="19" t="s">
        <v>85</v>
      </c>
      <c r="W23" s="20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1</v>
      </c>
      <c r="AD23" s="21">
        <v>1</v>
      </c>
      <c r="AE23" s="21">
        <v>2</v>
      </c>
      <c r="AF23" s="37">
        <v>7</v>
      </c>
    </row>
    <row r="24" spans="2:32" s="32" customFormat="1" x14ac:dyDescent="0.15">
      <c r="B24" s="85"/>
      <c r="C24" s="19" t="s">
        <v>86</v>
      </c>
      <c r="D24" s="20">
        <v>0</v>
      </c>
      <c r="E24" s="21">
        <v>2</v>
      </c>
      <c r="F24" s="21">
        <v>0</v>
      </c>
      <c r="G24" s="21">
        <v>1</v>
      </c>
      <c r="H24" s="21">
        <v>0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2">
        <v>4</v>
      </c>
      <c r="S24" s="11"/>
      <c r="T24" s="11"/>
      <c r="U24" s="85"/>
      <c r="V24" s="19" t="s">
        <v>86</v>
      </c>
      <c r="W24" s="20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</v>
      </c>
      <c r="AC24" s="21">
        <v>0</v>
      </c>
      <c r="AD24" s="21">
        <v>0</v>
      </c>
      <c r="AE24" s="21">
        <v>1</v>
      </c>
      <c r="AF24" s="37">
        <v>5</v>
      </c>
    </row>
    <row r="25" spans="2:32" s="32" customFormat="1" x14ac:dyDescent="0.15">
      <c r="B25" s="85"/>
      <c r="C25" s="19" t="s">
        <v>87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v>0</v>
      </c>
      <c r="S25" s="11"/>
      <c r="T25" s="11"/>
      <c r="U25" s="85"/>
      <c r="V25" s="19" t="s">
        <v>87</v>
      </c>
      <c r="W25" s="20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37">
        <v>0</v>
      </c>
    </row>
    <row r="26" spans="2:32" s="32" customFormat="1" x14ac:dyDescent="0.15">
      <c r="B26" s="85"/>
      <c r="C26" s="19" t="s">
        <v>88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S26" s="11"/>
      <c r="T26" s="11"/>
      <c r="U26" s="85"/>
      <c r="V26" s="19" t="s">
        <v>88</v>
      </c>
      <c r="W26" s="20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37">
        <v>0</v>
      </c>
    </row>
    <row r="27" spans="2:32" s="32" customFormat="1" x14ac:dyDescent="0.15">
      <c r="B27" s="85"/>
      <c r="C27" s="19" t="s">
        <v>89</v>
      </c>
      <c r="D27" s="2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11"/>
      <c r="T27" s="11"/>
      <c r="U27" s="85"/>
      <c r="V27" s="19" t="s">
        <v>89</v>
      </c>
      <c r="W27" s="20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37">
        <v>0</v>
      </c>
    </row>
    <row r="28" spans="2:32" s="32" customFormat="1" x14ac:dyDescent="0.15">
      <c r="B28" s="85"/>
      <c r="C28" s="19" t="s">
        <v>90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2">
        <v>0</v>
      </c>
      <c r="S28" s="11"/>
      <c r="T28" s="11"/>
      <c r="U28" s="85"/>
      <c r="V28" s="19" t="s">
        <v>90</v>
      </c>
      <c r="W28" s="20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37">
        <v>0</v>
      </c>
    </row>
    <row r="29" spans="2:32" s="32" customFormat="1" x14ac:dyDescent="0.15">
      <c r="B29" s="85"/>
      <c r="C29" s="19" t="s">
        <v>17</v>
      </c>
      <c r="D29" s="20">
        <v>2</v>
      </c>
      <c r="E29" s="21">
        <v>0</v>
      </c>
      <c r="F29" s="21">
        <v>0</v>
      </c>
      <c r="G29" s="21">
        <v>1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2">
        <v>4</v>
      </c>
      <c r="S29" s="11"/>
      <c r="T29" s="11"/>
      <c r="U29" s="85"/>
      <c r="V29" s="19" t="s">
        <v>17</v>
      </c>
      <c r="W29" s="20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37">
        <v>4</v>
      </c>
    </row>
    <row r="30" spans="2:32" s="32" customFormat="1" ht="14.25" thickBot="1" x14ac:dyDescent="0.2">
      <c r="B30" s="86"/>
      <c r="C30" s="23" t="s">
        <v>18</v>
      </c>
      <c r="D30" s="24">
        <v>12</v>
      </c>
      <c r="E30" s="25">
        <v>24</v>
      </c>
      <c r="F30" s="25">
        <v>8</v>
      </c>
      <c r="G30" s="25">
        <v>19</v>
      </c>
      <c r="H30" s="25">
        <v>6</v>
      </c>
      <c r="I30" s="25">
        <v>1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6">
        <v>73</v>
      </c>
      <c r="S30" s="11"/>
      <c r="T30" s="11"/>
      <c r="U30" s="86"/>
      <c r="V30" s="23" t="s">
        <v>18</v>
      </c>
      <c r="W30" s="24">
        <v>0</v>
      </c>
      <c r="X30" s="25">
        <v>0</v>
      </c>
      <c r="Y30" s="25">
        <v>2</v>
      </c>
      <c r="Z30" s="25">
        <v>0</v>
      </c>
      <c r="AA30" s="25">
        <v>0</v>
      </c>
      <c r="AB30" s="25">
        <v>2</v>
      </c>
      <c r="AC30" s="25">
        <v>6</v>
      </c>
      <c r="AD30" s="25">
        <v>1</v>
      </c>
      <c r="AE30" s="25">
        <v>11</v>
      </c>
      <c r="AF30" s="38">
        <v>84</v>
      </c>
    </row>
    <row r="31" spans="2:32" s="32" customFormat="1" ht="13.5" customHeight="1" x14ac:dyDescent="0.15">
      <c r="B31" s="103" t="s">
        <v>17</v>
      </c>
      <c r="C31" s="12" t="s">
        <v>91</v>
      </c>
      <c r="D31" s="16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v>0</v>
      </c>
      <c r="S31" s="11"/>
      <c r="T31" s="11"/>
      <c r="U31" s="105" t="s">
        <v>17</v>
      </c>
      <c r="V31" s="12" t="s">
        <v>91</v>
      </c>
      <c r="W31" s="16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36">
        <v>0</v>
      </c>
    </row>
    <row r="32" spans="2:32" s="32" customFormat="1" x14ac:dyDescent="0.15">
      <c r="B32" s="104"/>
      <c r="C32" s="19" t="s">
        <v>92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2">
        <v>0</v>
      </c>
      <c r="S32" s="11"/>
      <c r="T32" s="11"/>
      <c r="U32" s="106"/>
      <c r="V32" s="19" t="s">
        <v>92</v>
      </c>
      <c r="W32" s="20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37">
        <v>0</v>
      </c>
    </row>
    <row r="33" spans="2:32" s="32" customFormat="1" x14ac:dyDescent="0.15">
      <c r="B33" s="104"/>
      <c r="C33" s="19" t="s">
        <v>93</v>
      </c>
      <c r="D33" s="20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11"/>
      <c r="T33" s="11"/>
      <c r="U33" s="106"/>
      <c r="V33" s="19" t="s">
        <v>93</v>
      </c>
      <c r="W33" s="20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37">
        <v>0</v>
      </c>
    </row>
    <row r="34" spans="2:32" s="32" customFormat="1" x14ac:dyDescent="0.15">
      <c r="B34" s="104"/>
      <c r="C34" s="19" t="s">
        <v>94</v>
      </c>
      <c r="D34" s="20">
        <v>0</v>
      </c>
      <c r="E34" s="21">
        <v>0</v>
      </c>
      <c r="F34" s="21">
        <v>0</v>
      </c>
      <c r="G34" s="21">
        <v>1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2">
        <v>1</v>
      </c>
      <c r="S34" s="11"/>
      <c r="T34" s="11"/>
      <c r="U34" s="106"/>
      <c r="V34" s="19" t="s">
        <v>94</v>
      </c>
      <c r="W34" s="20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37">
        <v>1</v>
      </c>
    </row>
    <row r="35" spans="2:32" s="32" customFormat="1" x14ac:dyDescent="0.15">
      <c r="B35" s="104"/>
      <c r="C35" s="19" t="s">
        <v>95</v>
      </c>
      <c r="D35" s="20">
        <v>0</v>
      </c>
      <c r="E35" s="21">
        <v>0</v>
      </c>
      <c r="F35" s="21">
        <v>0</v>
      </c>
      <c r="G35" s="21">
        <v>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2">
        <v>2</v>
      </c>
      <c r="S35" s="11"/>
      <c r="T35" s="11"/>
      <c r="U35" s="106"/>
      <c r="V35" s="19" t="s">
        <v>95</v>
      </c>
      <c r="W35" s="20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37">
        <v>2</v>
      </c>
    </row>
    <row r="36" spans="2:32" s="32" customFormat="1" x14ac:dyDescent="0.15">
      <c r="B36" s="104"/>
      <c r="C36" s="28" t="s">
        <v>96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v>0</v>
      </c>
      <c r="S36" s="11"/>
      <c r="T36" s="11"/>
      <c r="U36" s="106"/>
      <c r="V36" s="28" t="s">
        <v>96</v>
      </c>
      <c r="W36" s="20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37">
        <v>0</v>
      </c>
    </row>
    <row r="37" spans="2:32" s="32" customFormat="1" x14ac:dyDescent="0.15">
      <c r="B37" s="104"/>
      <c r="C37" s="19" t="s">
        <v>97</v>
      </c>
      <c r="D37" s="20">
        <v>0</v>
      </c>
      <c r="E37" s="21">
        <v>0</v>
      </c>
      <c r="F37" s="21">
        <v>0</v>
      </c>
      <c r="G37" s="21">
        <v>0</v>
      </c>
      <c r="H37" s="21">
        <v>0</v>
      </c>
      <c r="I37" s="21">
        <v>2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3</v>
      </c>
      <c r="S37" s="11"/>
      <c r="T37" s="11"/>
      <c r="U37" s="106"/>
      <c r="V37" s="19" t="s">
        <v>97</v>
      </c>
      <c r="W37" s="20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37">
        <v>3</v>
      </c>
    </row>
    <row r="38" spans="2:32" s="32" customFormat="1" x14ac:dyDescent="0.15">
      <c r="B38" s="104"/>
      <c r="C38" s="19" t="s">
        <v>98</v>
      </c>
      <c r="D38" s="20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2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v>2</v>
      </c>
      <c r="S38" s="11"/>
      <c r="T38" s="11"/>
      <c r="U38" s="106"/>
      <c r="V38" s="19" t="s">
        <v>98</v>
      </c>
      <c r="W38" s="20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37">
        <v>2</v>
      </c>
    </row>
    <row r="39" spans="2:32" s="32" customFormat="1" x14ac:dyDescent="0.15">
      <c r="B39" s="104"/>
      <c r="C39" s="19" t="s">
        <v>99</v>
      </c>
      <c r="D39" s="20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0</v>
      </c>
      <c r="S39" s="11"/>
      <c r="T39" s="11"/>
      <c r="U39" s="106"/>
      <c r="V39" s="19" t="s">
        <v>99</v>
      </c>
      <c r="W39" s="20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37">
        <v>0</v>
      </c>
    </row>
    <row r="40" spans="2:32" s="32" customFormat="1" x14ac:dyDescent="0.15">
      <c r="B40" s="104"/>
      <c r="C40" s="19" t="s">
        <v>17</v>
      </c>
      <c r="D40" s="20">
        <v>1</v>
      </c>
      <c r="E40" s="21">
        <v>0</v>
      </c>
      <c r="F40" s="21">
        <v>0</v>
      </c>
      <c r="G40" s="21">
        <v>5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2">
        <v>6</v>
      </c>
      <c r="S40" s="11"/>
      <c r="T40" s="11"/>
      <c r="U40" s="106"/>
      <c r="V40" s="19" t="s">
        <v>17</v>
      </c>
      <c r="W40" s="20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0</v>
      </c>
      <c r="AC40" s="21">
        <v>2</v>
      </c>
      <c r="AD40" s="21">
        <v>1</v>
      </c>
      <c r="AE40" s="21">
        <v>4</v>
      </c>
      <c r="AF40" s="37">
        <v>10</v>
      </c>
    </row>
    <row r="41" spans="2:32" s="32" customFormat="1" ht="14.25" thickBot="1" x14ac:dyDescent="0.2">
      <c r="B41" s="104"/>
      <c r="C41" s="23" t="s">
        <v>18</v>
      </c>
      <c r="D41" s="24">
        <v>1</v>
      </c>
      <c r="E41" s="25">
        <v>0</v>
      </c>
      <c r="F41" s="25">
        <v>0</v>
      </c>
      <c r="G41" s="25">
        <v>8</v>
      </c>
      <c r="H41" s="25">
        <v>0</v>
      </c>
      <c r="I41" s="25">
        <v>2</v>
      </c>
      <c r="J41" s="25">
        <v>1</v>
      </c>
      <c r="K41" s="25">
        <v>2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6">
        <v>14</v>
      </c>
      <c r="S41" s="11"/>
      <c r="T41" s="11"/>
      <c r="U41" s="107"/>
      <c r="V41" s="23" t="s">
        <v>18</v>
      </c>
      <c r="W41" s="24">
        <v>0</v>
      </c>
      <c r="X41" s="25">
        <v>0</v>
      </c>
      <c r="Y41" s="25">
        <v>1</v>
      </c>
      <c r="Z41" s="25">
        <v>0</v>
      </c>
      <c r="AA41" s="25">
        <v>0</v>
      </c>
      <c r="AB41" s="25">
        <v>0</v>
      </c>
      <c r="AC41" s="25">
        <v>2</v>
      </c>
      <c r="AD41" s="25">
        <v>1</v>
      </c>
      <c r="AE41" s="25">
        <v>4</v>
      </c>
      <c r="AF41" s="38">
        <v>18</v>
      </c>
    </row>
    <row r="42" spans="2:32" s="32" customFormat="1" ht="14.25" thickBot="1" x14ac:dyDescent="0.2">
      <c r="B42" s="100" t="s">
        <v>59</v>
      </c>
      <c r="C42" s="102"/>
      <c r="D42" s="39">
        <v>344</v>
      </c>
      <c r="E42" s="40">
        <v>359</v>
      </c>
      <c r="F42" s="40">
        <v>60</v>
      </c>
      <c r="G42" s="40">
        <v>354</v>
      </c>
      <c r="H42" s="40">
        <v>121</v>
      </c>
      <c r="I42" s="40">
        <v>44</v>
      </c>
      <c r="J42" s="40">
        <v>9</v>
      </c>
      <c r="K42" s="40">
        <v>6</v>
      </c>
      <c r="L42" s="40">
        <v>1</v>
      </c>
      <c r="M42" s="40">
        <v>15</v>
      </c>
      <c r="N42" s="40">
        <v>1</v>
      </c>
      <c r="O42" s="40">
        <v>0</v>
      </c>
      <c r="P42" s="40">
        <v>12</v>
      </c>
      <c r="Q42" s="40">
        <v>1</v>
      </c>
      <c r="R42" s="41">
        <v>1327</v>
      </c>
      <c r="S42" s="11"/>
      <c r="T42" s="11"/>
      <c r="U42" s="100" t="s">
        <v>59</v>
      </c>
      <c r="V42" s="102"/>
      <c r="W42" s="39">
        <v>0</v>
      </c>
      <c r="X42" s="40">
        <v>0</v>
      </c>
      <c r="Y42" s="40">
        <v>15</v>
      </c>
      <c r="Z42" s="40">
        <v>0</v>
      </c>
      <c r="AA42" s="40">
        <v>0</v>
      </c>
      <c r="AB42" s="40">
        <v>5</v>
      </c>
      <c r="AC42" s="40">
        <v>112</v>
      </c>
      <c r="AD42" s="40">
        <v>17</v>
      </c>
      <c r="AE42" s="40">
        <v>149</v>
      </c>
      <c r="AF42" s="41">
        <v>1476</v>
      </c>
    </row>
  </sheetData>
  <mergeCells count="19">
    <mergeCell ref="B42:C42"/>
    <mergeCell ref="U42:V42"/>
    <mergeCell ref="B7:B19"/>
    <mergeCell ref="U7:U19"/>
    <mergeCell ref="B20:B30"/>
    <mergeCell ref="U20:U30"/>
    <mergeCell ref="B31:B41"/>
    <mergeCell ref="U31:U41"/>
    <mergeCell ref="W2:AE2"/>
    <mergeCell ref="AF2:AF3"/>
    <mergeCell ref="B5:C5"/>
    <mergeCell ref="U5:V5"/>
    <mergeCell ref="B6:C6"/>
    <mergeCell ref="U6:V6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11-1(1)</vt:lpstr>
      <vt:lpstr>11-1(2)</vt:lpstr>
      <vt:lpstr>11-2(1)</vt:lpstr>
      <vt:lpstr>11-2(2)</vt:lpstr>
      <vt:lpstr>11-3(1)</vt:lpstr>
      <vt:lpstr>11-3(2)</vt:lpstr>
      <vt:lpstr>11-4(1)</vt:lpstr>
      <vt:lpstr>11-4(2)</vt:lpstr>
      <vt:lpstr>'11-1(1)'!Print_Area</vt:lpstr>
      <vt:lpstr>'11-1(2)'!Print_Area</vt:lpstr>
      <vt:lpstr>'11-2(1)'!Print_Area</vt:lpstr>
      <vt:lpstr>'11-2(2)'!Print_Area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2016-10-24T02:29:32Z</dcterms:modified>
</cp:coreProperties>
</file>