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60" yWindow="3870" windowWidth="23610" windowHeight="9585" tabRatio="587"/>
  </bookViews>
  <sheets>
    <sheet name="13-1" sheetId="5" r:id="rId1"/>
    <sheet name="13-2" sheetId="7" r:id="rId2"/>
    <sheet name="13-3" sheetId="9" r:id="rId3"/>
    <sheet name="13-4" sheetId="4" r:id="rId4"/>
  </sheets>
  <definedNames>
    <definedName name="_xlnm.Print_Area" localSheetId="1">'13-2'!$A$1:$O$61</definedName>
    <definedName name="_xlnm.Print_Area" localSheetId="3">'13-4'!$A$1:$O$61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4" l="1"/>
  <c r="D43" i="4"/>
  <c r="M9" i="9"/>
  <c r="H54" i="7"/>
  <c r="E54" i="7"/>
  <c r="L54" i="5"/>
  <c r="O48" i="4"/>
  <c r="N54" i="9"/>
  <c r="N60" i="9"/>
  <c r="G60" i="9"/>
  <c r="M60" i="9"/>
  <c r="L60" i="9"/>
  <c r="K60" i="9"/>
  <c r="J60" i="9"/>
  <c r="O21" i="9"/>
  <c r="O37" i="7"/>
  <c r="O40" i="7"/>
  <c r="O39" i="7"/>
  <c r="O60" i="9" l="1"/>
  <c r="O27" i="5"/>
  <c r="J32" i="5"/>
  <c r="J43" i="5"/>
  <c r="J54" i="5"/>
  <c r="G9" i="9" l="1"/>
  <c r="F9" i="9"/>
  <c r="D9" i="9"/>
  <c r="I5" i="9"/>
  <c r="I4" i="9"/>
  <c r="I4" i="7"/>
  <c r="D60" i="5"/>
  <c r="I44" i="5"/>
  <c r="E54" i="5"/>
  <c r="D54" i="5"/>
  <c r="I42" i="5"/>
  <c r="I33" i="5"/>
  <c r="H43" i="5"/>
  <c r="G43" i="5"/>
  <c r="F43" i="5"/>
  <c r="E43" i="5"/>
  <c r="D43" i="5"/>
  <c r="H32" i="5"/>
  <c r="G32" i="5"/>
  <c r="F32" i="5"/>
  <c r="E32" i="5"/>
  <c r="D32" i="5"/>
  <c r="D17" i="5"/>
  <c r="D9" i="5"/>
  <c r="E9" i="5"/>
  <c r="I4" i="5"/>
  <c r="I32" i="5" l="1"/>
  <c r="D61" i="5"/>
  <c r="I43" i="5"/>
  <c r="F60" i="9"/>
  <c r="D60" i="9"/>
  <c r="O59" i="9"/>
  <c r="I59" i="9"/>
  <c r="O58" i="9"/>
  <c r="I58" i="9"/>
  <c r="O57" i="9"/>
  <c r="I57" i="9"/>
  <c r="O56" i="9"/>
  <c r="I56" i="9"/>
  <c r="O55" i="9"/>
  <c r="I55" i="9"/>
  <c r="M54" i="9"/>
  <c r="L54" i="9"/>
  <c r="K54" i="9"/>
  <c r="J54" i="9"/>
  <c r="G54" i="9"/>
  <c r="F54" i="9"/>
  <c r="D54" i="9"/>
  <c r="O53" i="9"/>
  <c r="I53" i="9"/>
  <c r="O52" i="9"/>
  <c r="I52" i="9"/>
  <c r="O51" i="9"/>
  <c r="I51" i="9"/>
  <c r="O50" i="9"/>
  <c r="I50" i="9"/>
  <c r="O49" i="9"/>
  <c r="I49" i="9"/>
  <c r="O48" i="9"/>
  <c r="I48" i="9"/>
  <c r="O47" i="9"/>
  <c r="I47" i="9"/>
  <c r="O46" i="9"/>
  <c r="I46" i="9"/>
  <c r="O45" i="9"/>
  <c r="I45" i="9"/>
  <c r="O44" i="9"/>
  <c r="I44" i="9"/>
  <c r="N43" i="9"/>
  <c r="M43" i="9"/>
  <c r="L43" i="9"/>
  <c r="K43" i="9"/>
  <c r="J43" i="9"/>
  <c r="G43" i="9"/>
  <c r="F43" i="9"/>
  <c r="D43" i="9"/>
  <c r="O42" i="9"/>
  <c r="I42" i="9"/>
  <c r="O41" i="9"/>
  <c r="I41" i="9"/>
  <c r="O40" i="9"/>
  <c r="I40" i="9"/>
  <c r="O39" i="9"/>
  <c r="I39" i="9"/>
  <c r="O38" i="9"/>
  <c r="I38" i="9"/>
  <c r="O37" i="9"/>
  <c r="I37" i="9"/>
  <c r="O36" i="9"/>
  <c r="I36" i="9"/>
  <c r="O35" i="9"/>
  <c r="I35" i="9"/>
  <c r="O34" i="9"/>
  <c r="I34" i="9"/>
  <c r="O33" i="9"/>
  <c r="I33" i="9"/>
  <c r="N32" i="9"/>
  <c r="M32" i="9"/>
  <c r="L32" i="9"/>
  <c r="K32" i="9"/>
  <c r="J32" i="9"/>
  <c r="G32" i="9"/>
  <c r="F32" i="9"/>
  <c r="D32" i="9"/>
  <c r="O31" i="9"/>
  <c r="I31" i="9"/>
  <c r="O30" i="9"/>
  <c r="I30" i="9"/>
  <c r="O29" i="9"/>
  <c r="I29" i="9"/>
  <c r="O28" i="9"/>
  <c r="I28" i="9"/>
  <c r="O27" i="9"/>
  <c r="I27" i="9"/>
  <c r="O26" i="9"/>
  <c r="I26" i="9"/>
  <c r="O25" i="9"/>
  <c r="I25" i="9"/>
  <c r="O24" i="9"/>
  <c r="I24" i="9"/>
  <c r="O23" i="9"/>
  <c r="I23" i="9"/>
  <c r="O22" i="9"/>
  <c r="I22" i="9"/>
  <c r="I21" i="9"/>
  <c r="O20" i="9"/>
  <c r="I20" i="9"/>
  <c r="O19" i="9"/>
  <c r="I19" i="9"/>
  <c r="O18" i="9"/>
  <c r="I18" i="9"/>
  <c r="N17" i="9"/>
  <c r="M17" i="9"/>
  <c r="L17" i="9"/>
  <c r="K17" i="9"/>
  <c r="J17" i="9"/>
  <c r="G17" i="9"/>
  <c r="F17" i="9"/>
  <c r="D17" i="9"/>
  <c r="O16" i="9"/>
  <c r="I16" i="9"/>
  <c r="O15" i="9"/>
  <c r="I15" i="9"/>
  <c r="O14" i="9"/>
  <c r="I14" i="9"/>
  <c r="O13" i="9"/>
  <c r="I13" i="9"/>
  <c r="O12" i="9"/>
  <c r="I12" i="9"/>
  <c r="O11" i="9"/>
  <c r="I11" i="9"/>
  <c r="O10" i="9"/>
  <c r="I10" i="9"/>
  <c r="N9" i="9"/>
  <c r="L9" i="9"/>
  <c r="K9" i="9"/>
  <c r="J9" i="9"/>
  <c r="O8" i="9"/>
  <c r="I8" i="9"/>
  <c r="O7" i="9"/>
  <c r="I7" i="9"/>
  <c r="O6" i="9"/>
  <c r="I6" i="9"/>
  <c r="O5" i="9"/>
  <c r="O4" i="9"/>
  <c r="I60" i="9" l="1"/>
  <c r="F61" i="9"/>
  <c r="N61" i="9"/>
  <c r="K61" i="9"/>
  <c r="O32" i="9"/>
  <c r="O17" i="9"/>
  <c r="I32" i="9"/>
  <c r="I9" i="9"/>
  <c r="G61" i="9"/>
  <c r="L61" i="9"/>
  <c r="I43" i="9"/>
  <c r="O43" i="9"/>
  <c r="M61" i="9"/>
  <c r="I17" i="9"/>
  <c r="O9" i="9"/>
  <c r="I54" i="9"/>
  <c r="O54" i="9"/>
  <c r="D61" i="9"/>
  <c r="J61" i="9"/>
  <c r="I10" i="7"/>
  <c r="I11" i="7"/>
  <c r="I12" i="7"/>
  <c r="I13" i="7"/>
  <c r="I14" i="7"/>
  <c r="I15" i="7"/>
  <c r="I16" i="7"/>
  <c r="N60" i="7"/>
  <c r="M60" i="7"/>
  <c r="L60" i="7"/>
  <c r="K60" i="7"/>
  <c r="J60" i="7"/>
  <c r="H60" i="7"/>
  <c r="G60" i="7"/>
  <c r="F60" i="7"/>
  <c r="E60" i="7"/>
  <c r="D60" i="7"/>
  <c r="O59" i="7"/>
  <c r="I59" i="7"/>
  <c r="O58" i="7"/>
  <c r="I58" i="7"/>
  <c r="O57" i="7"/>
  <c r="I57" i="7"/>
  <c r="O56" i="7"/>
  <c r="I56" i="7"/>
  <c r="O55" i="7"/>
  <c r="I55" i="7"/>
  <c r="N54" i="7"/>
  <c r="M54" i="7"/>
  <c r="L54" i="7"/>
  <c r="K54" i="7"/>
  <c r="J54" i="7"/>
  <c r="G54" i="7"/>
  <c r="F54" i="7"/>
  <c r="D54" i="7"/>
  <c r="O53" i="7"/>
  <c r="I53" i="7"/>
  <c r="O52" i="7"/>
  <c r="I52" i="7"/>
  <c r="O51" i="7"/>
  <c r="I51" i="7"/>
  <c r="O50" i="7"/>
  <c r="I50" i="7"/>
  <c r="O49" i="7"/>
  <c r="I49" i="7"/>
  <c r="O48" i="7"/>
  <c r="I48" i="7"/>
  <c r="O47" i="7"/>
  <c r="I47" i="7"/>
  <c r="O46" i="7"/>
  <c r="I46" i="7"/>
  <c r="O45" i="7"/>
  <c r="I45" i="7"/>
  <c r="O44" i="7"/>
  <c r="I44" i="7"/>
  <c r="N43" i="7"/>
  <c r="M43" i="7"/>
  <c r="L43" i="7"/>
  <c r="K43" i="7"/>
  <c r="J43" i="7"/>
  <c r="H43" i="7"/>
  <c r="G43" i="7"/>
  <c r="F43" i="7"/>
  <c r="E43" i="7"/>
  <c r="D43" i="7"/>
  <c r="O42" i="7"/>
  <c r="I42" i="7"/>
  <c r="O41" i="7"/>
  <c r="I41" i="7"/>
  <c r="I40" i="7"/>
  <c r="I39" i="7"/>
  <c r="O38" i="7"/>
  <c r="I38" i="7"/>
  <c r="I37" i="7"/>
  <c r="O36" i="7"/>
  <c r="I36" i="7"/>
  <c r="O35" i="7"/>
  <c r="I35" i="7"/>
  <c r="O34" i="7"/>
  <c r="I34" i="7"/>
  <c r="O33" i="7"/>
  <c r="I33" i="7"/>
  <c r="N32" i="7"/>
  <c r="M32" i="7"/>
  <c r="L32" i="7"/>
  <c r="K32" i="7"/>
  <c r="J32" i="7"/>
  <c r="H32" i="7"/>
  <c r="G32" i="7"/>
  <c r="F32" i="7"/>
  <c r="E32" i="7"/>
  <c r="D32" i="7"/>
  <c r="O31" i="7"/>
  <c r="I31" i="7"/>
  <c r="O30" i="7"/>
  <c r="I30" i="7"/>
  <c r="O29" i="7"/>
  <c r="I29" i="7"/>
  <c r="O28" i="7"/>
  <c r="I28" i="7"/>
  <c r="O27" i="7"/>
  <c r="I27" i="7"/>
  <c r="O26" i="7"/>
  <c r="I26" i="7"/>
  <c r="O25" i="7"/>
  <c r="I25" i="7"/>
  <c r="O24" i="7"/>
  <c r="I24" i="7"/>
  <c r="O23" i="7"/>
  <c r="I23" i="7"/>
  <c r="O22" i="7"/>
  <c r="I22" i="7"/>
  <c r="O21" i="7"/>
  <c r="I21" i="7"/>
  <c r="O20" i="7"/>
  <c r="I20" i="7"/>
  <c r="O19" i="7"/>
  <c r="I19" i="7"/>
  <c r="O18" i="7"/>
  <c r="I18" i="7"/>
  <c r="N17" i="7"/>
  <c r="M17" i="7"/>
  <c r="L17" i="7"/>
  <c r="K17" i="7"/>
  <c r="J17" i="7"/>
  <c r="H17" i="7"/>
  <c r="G17" i="7"/>
  <c r="F17" i="7"/>
  <c r="E17" i="7"/>
  <c r="D17" i="7"/>
  <c r="O16" i="7"/>
  <c r="O15" i="7"/>
  <c r="O14" i="7"/>
  <c r="O13" i="7"/>
  <c r="O12" i="7"/>
  <c r="O11" i="7"/>
  <c r="O10" i="7"/>
  <c r="N9" i="7"/>
  <c r="M9" i="7"/>
  <c r="L9" i="7"/>
  <c r="K9" i="7"/>
  <c r="J9" i="7"/>
  <c r="H9" i="7"/>
  <c r="G9" i="7"/>
  <c r="F9" i="7"/>
  <c r="E9" i="7"/>
  <c r="D9" i="7"/>
  <c r="O8" i="7"/>
  <c r="I8" i="7"/>
  <c r="O7" i="7"/>
  <c r="I7" i="7"/>
  <c r="O6" i="7"/>
  <c r="I6" i="7"/>
  <c r="O5" i="7"/>
  <c r="I5" i="7"/>
  <c r="O4" i="7"/>
  <c r="O61" i="9" l="1"/>
  <c r="I43" i="7"/>
  <c r="J61" i="7"/>
  <c r="I17" i="7"/>
  <c r="G61" i="7"/>
  <c r="I54" i="7"/>
  <c r="D61" i="7"/>
  <c r="I9" i="7"/>
  <c r="H61" i="7"/>
  <c r="I32" i="7"/>
  <c r="I61" i="9"/>
  <c r="K61" i="7"/>
  <c r="O17" i="7"/>
  <c r="M61" i="7"/>
  <c r="O32" i="7"/>
  <c r="L61" i="7"/>
  <c r="O54" i="7"/>
  <c r="O60" i="7"/>
  <c r="N61" i="7"/>
  <c r="O43" i="7"/>
  <c r="E61" i="7"/>
  <c r="F61" i="7"/>
  <c r="I60" i="7"/>
  <c r="O9" i="7"/>
  <c r="N60" i="5"/>
  <c r="N54" i="5"/>
  <c r="N43" i="5"/>
  <c r="N32" i="5"/>
  <c r="N17" i="5"/>
  <c r="N9" i="5"/>
  <c r="M60" i="5"/>
  <c r="M54" i="5"/>
  <c r="M43" i="5"/>
  <c r="M32" i="5"/>
  <c r="M17" i="5"/>
  <c r="M9" i="5"/>
  <c r="H9" i="5"/>
  <c r="G9" i="5"/>
  <c r="F9" i="5"/>
  <c r="L60" i="5"/>
  <c r="K60" i="5"/>
  <c r="J60" i="5"/>
  <c r="H60" i="5"/>
  <c r="G60" i="5"/>
  <c r="F60" i="5"/>
  <c r="E60" i="5"/>
  <c r="O59" i="5"/>
  <c r="I59" i="5"/>
  <c r="O58" i="5"/>
  <c r="I58" i="5"/>
  <c r="O57" i="5"/>
  <c r="I57" i="5"/>
  <c r="O56" i="5"/>
  <c r="I56" i="5"/>
  <c r="O55" i="5"/>
  <c r="I55" i="5"/>
  <c r="K54" i="5"/>
  <c r="H54" i="5"/>
  <c r="G54" i="5"/>
  <c r="F54" i="5"/>
  <c r="O53" i="5"/>
  <c r="I53" i="5"/>
  <c r="O52" i="5"/>
  <c r="I52" i="5"/>
  <c r="O51" i="5"/>
  <c r="I51" i="5"/>
  <c r="O50" i="5"/>
  <c r="I50" i="5"/>
  <c r="O49" i="5"/>
  <c r="I49" i="5"/>
  <c r="O48" i="5"/>
  <c r="I48" i="5"/>
  <c r="O47" i="5"/>
  <c r="I47" i="5"/>
  <c r="O46" i="5"/>
  <c r="I46" i="5"/>
  <c r="O45" i="5"/>
  <c r="I45" i="5"/>
  <c r="O44" i="5"/>
  <c r="L43" i="5"/>
  <c r="K43" i="5"/>
  <c r="O42" i="5"/>
  <c r="O41" i="5"/>
  <c r="I41" i="5"/>
  <c r="O40" i="5"/>
  <c r="I40" i="5"/>
  <c r="O39" i="5"/>
  <c r="I39" i="5"/>
  <c r="O38" i="5"/>
  <c r="I38" i="5"/>
  <c r="O37" i="5"/>
  <c r="I37" i="5"/>
  <c r="O36" i="5"/>
  <c r="I36" i="5"/>
  <c r="O35" i="5"/>
  <c r="I35" i="5"/>
  <c r="O34" i="5"/>
  <c r="I34" i="5"/>
  <c r="O33" i="5"/>
  <c r="L32" i="5"/>
  <c r="K32" i="5"/>
  <c r="O31" i="5"/>
  <c r="I31" i="5"/>
  <c r="O30" i="5"/>
  <c r="I30" i="5"/>
  <c r="O29" i="5"/>
  <c r="I29" i="5"/>
  <c r="O28" i="5"/>
  <c r="I28" i="5"/>
  <c r="I27" i="5"/>
  <c r="O26" i="5"/>
  <c r="I26" i="5"/>
  <c r="O25" i="5"/>
  <c r="I25" i="5"/>
  <c r="O24" i="5"/>
  <c r="I24" i="5"/>
  <c r="O23" i="5"/>
  <c r="I23" i="5"/>
  <c r="O22" i="5"/>
  <c r="I22" i="5"/>
  <c r="O21" i="5"/>
  <c r="I21" i="5"/>
  <c r="O20" i="5"/>
  <c r="I20" i="5"/>
  <c r="O19" i="5"/>
  <c r="I19" i="5"/>
  <c r="O18" i="5"/>
  <c r="I18" i="5"/>
  <c r="L17" i="5"/>
  <c r="K17" i="5"/>
  <c r="J17" i="5"/>
  <c r="H17" i="5"/>
  <c r="G17" i="5"/>
  <c r="F17" i="5"/>
  <c r="E17" i="5"/>
  <c r="O16" i="5"/>
  <c r="I16" i="5"/>
  <c r="O15" i="5"/>
  <c r="I15" i="5"/>
  <c r="O14" i="5"/>
  <c r="I14" i="5"/>
  <c r="O13" i="5"/>
  <c r="I13" i="5"/>
  <c r="O12" i="5"/>
  <c r="I12" i="5"/>
  <c r="O11" i="5"/>
  <c r="I11" i="5"/>
  <c r="O10" i="5"/>
  <c r="I10" i="5"/>
  <c r="L9" i="5"/>
  <c r="K9" i="5"/>
  <c r="J9" i="5"/>
  <c r="O8" i="5"/>
  <c r="I8" i="5"/>
  <c r="O7" i="5"/>
  <c r="I7" i="5"/>
  <c r="O6" i="5"/>
  <c r="I6" i="5"/>
  <c r="O5" i="5"/>
  <c r="I5" i="5"/>
  <c r="O4" i="5"/>
  <c r="I54" i="5" l="1"/>
  <c r="I61" i="7"/>
  <c r="O61" i="7"/>
  <c r="I60" i="5"/>
  <c r="J61" i="5"/>
  <c r="N61" i="5"/>
  <c r="I17" i="5"/>
  <c r="M61" i="5"/>
  <c r="I9" i="5"/>
  <c r="H61" i="5"/>
  <c r="E61" i="5"/>
  <c r="O32" i="5"/>
  <c r="O54" i="5"/>
  <c r="O60" i="5"/>
  <c r="K61" i="5"/>
  <c r="O17" i="5"/>
  <c r="O43" i="5"/>
  <c r="L61" i="5"/>
  <c r="F61" i="5"/>
  <c r="G61" i="5"/>
  <c r="O9" i="5"/>
  <c r="O59" i="4"/>
  <c r="O58" i="4"/>
  <c r="O57" i="4"/>
  <c r="O56" i="4"/>
  <c r="O55" i="4"/>
  <c r="O53" i="4"/>
  <c r="O52" i="4"/>
  <c r="O51" i="4"/>
  <c r="O50" i="4"/>
  <c r="O49" i="4"/>
  <c r="O47" i="4"/>
  <c r="O46" i="4"/>
  <c r="O45" i="4"/>
  <c r="O44" i="4"/>
  <c r="O42" i="4"/>
  <c r="O41" i="4"/>
  <c r="O40" i="4"/>
  <c r="O39" i="4"/>
  <c r="O38" i="4"/>
  <c r="O37" i="4"/>
  <c r="O36" i="4"/>
  <c r="O35" i="4"/>
  <c r="O34" i="4"/>
  <c r="O33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6" i="4"/>
  <c r="O15" i="4"/>
  <c r="O14" i="4"/>
  <c r="O13" i="4"/>
  <c r="O12" i="4"/>
  <c r="O11" i="4"/>
  <c r="O10" i="4"/>
  <c r="O8" i="4"/>
  <c r="O7" i="4"/>
  <c r="O6" i="4"/>
  <c r="O5" i="4"/>
  <c r="O4" i="4"/>
  <c r="I59" i="4"/>
  <c r="I58" i="4"/>
  <c r="I57" i="4"/>
  <c r="I56" i="4"/>
  <c r="I55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5" i="4"/>
  <c r="I14" i="4"/>
  <c r="I13" i="4"/>
  <c r="I12" i="4"/>
  <c r="I11" i="4"/>
  <c r="I10" i="4"/>
  <c r="I8" i="4"/>
  <c r="I7" i="4"/>
  <c r="I6" i="4"/>
  <c r="I5" i="4"/>
  <c r="I4" i="4"/>
  <c r="N60" i="4"/>
  <c r="M60" i="4"/>
  <c r="L60" i="4"/>
  <c r="K60" i="4"/>
  <c r="J60" i="4"/>
  <c r="G60" i="4"/>
  <c r="F60" i="4"/>
  <c r="E60" i="4"/>
  <c r="D60" i="4"/>
  <c r="N54" i="4"/>
  <c r="M54" i="4"/>
  <c r="L54" i="4"/>
  <c r="K54" i="4"/>
  <c r="J54" i="4"/>
  <c r="G54" i="4"/>
  <c r="F54" i="4"/>
  <c r="E54" i="4"/>
  <c r="D54" i="4"/>
  <c r="N43" i="4"/>
  <c r="M43" i="4"/>
  <c r="L43" i="4"/>
  <c r="K43" i="4"/>
  <c r="J43" i="4"/>
  <c r="G43" i="4"/>
  <c r="F43" i="4"/>
  <c r="E43" i="4"/>
  <c r="N32" i="4"/>
  <c r="M32" i="4"/>
  <c r="L32" i="4"/>
  <c r="K32" i="4"/>
  <c r="J32" i="4"/>
  <c r="G32" i="4"/>
  <c r="F32" i="4"/>
  <c r="E32" i="4"/>
  <c r="D32" i="4"/>
  <c r="N17" i="4"/>
  <c r="M17" i="4"/>
  <c r="L17" i="4"/>
  <c r="K17" i="4"/>
  <c r="J17" i="4"/>
  <c r="G17" i="4"/>
  <c r="F17" i="4"/>
  <c r="E17" i="4"/>
  <c r="D17" i="4"/>
  <c r="N9" i="4"/>
  <c r="L9" i="4"/>
  <c r="K9" i="4"/>
  <c r="J9" i="4"/>
  <c r="G9" i="4"/>
  <c r="F9" i="4"/>
  <c r="E9" i="4"/>
  <c r="D9" i="4"/>
  <c r="I17" i="4" l="1"/>
  <c r="I9" i="4"/>
  <c r="O60" i="4"/>
  <c r="O54" i="4"/>
  <c r="I54" i="4"/>
  <c r="I43" i="4"/>
  <c r="O43" i="4"/>
  <c r="O32" i="4"/>
  <c r="I32" i="4"/>
  <c r="O17" i="4"/>
  <c r="O9" i="4"/>
  <c r="M61" i="4"/>
  <c r="N61" i="4"/>
  <c r="F61" i="4"/>
  <c r="D61" i="4"/>
  <c r="E61" i="4"/>
  <c r="I60" i="4"/>
  <c r="G61" i="4"/>
  <c r="K61" i="4"/>
  <c r="L61" i="4"/>
  <c r="I61" i="5"/>
  <c r="O61" i="5"/>
  <c r="J61" i="4"/>
  <c r="I61" i="4" l="1"/>
  <c r="O61" i="4"/>
</calcChain>
</file>

<file path=xl/sharedStrings.xml><?xml version="1.0" encoding="utf-8"?>
<sst xmlns="http://schemas.openxmlformats.org/spreadsheetml/2006/main" count="506" uniqueCount="93">
  <si>
    <t>区　　　分</t>
    <rPh sb="0" eb="1">
      <t>ク</t>
    </rPh>
    <rPh sb="4" eb="5">
      <t>ブン</t>
    </rPh>
    <phoneticPr fontId="4"/>
  </si>
  <si>
    <t>各教科等</t>
    <rPh sb="0" eb="3">
      <t>カクキョウカ</t>
    </rPh>
    <rPh sb="3" eb="4">
      <t>トウ</t>
    </rPh>
    <phoneticPr fontId="4"/>
  </si>
  <si>
    <t>特別活動
（除学校行事）</t>
    <rPh sb="0" eb="2">
      <t>トクベツ</t>
    </rPh>
    <rPh sb="2" eb="4">
      <t>カツドウ</t>
    </rPh>
    <rPh sb="6" eb="7">
      <t>ノゾ</t>
    </rPh>
    <rPh sb="7" eb="9">
      <t>ガッコウ</t>
    </rPh>
    <rPh sb="9" eb="11">
      <t>ギョウジ</t>
    </rPh>
    <phoneticPr fontId="4"/>
  </si>
  <si>
    <t>学校行事</t>
    <rPh sb="0" eb="2">
      <t>ガッコウ</t>
    </rPh>
    <rPh sb="2" eb="4">
      <t>ギョウジ</t>
    </rPh>
    <phoneticPr fontId="4"/>
  </si>
  <si>
    <t>課外指導</t>
    <rPh sb="0" eb="2">
      <t>カガイ</t>
    </rPh>
    <rPh sb="2" eb="4">
      <t>シドウ</t>
    </rPh>
    <phoneticPr fontId="4"/>
  </si>
  <si>
    <t>合計</t>
    <rPh sb="0" eb="2">
      <t>ゴウケイ</t>
    </rPh>
    <phoneticPr fontId="4"/>
  </si>
  <si>
    <t>体育
（保健体育）</t>
    <rPh sb="0" eb="2">
      <t>タイイク</t>
    </rPh>
    <rPh sb="4" eb="6">
      <t>ホケン</t>
    </rPh>
    <rPh sb="6" eb="8">
      <t>タイイク</t>
    </rPh>
    <phoneticPr fontId="4"/>
  </si>
  <si>
    <t>体育的
クラブ活動</t>
    <rPh sb="0" eb="3">
      <t>タイイクテキ</t>
    </rPh>
    <rPh sb="7" eb="9">
      <t>カツドウ</t>
    </rPh>
    <phoneticPr fontId="4"/>
  </si>
  <si>
    <t>競技大会
・球技大会</t>
    <rPh sb="0" eb="2">
      <t>キョウギ</t>
    </rPh>
    <rPh sb="2" eb="4">
      <t>タイカイ</t>
    </rPh>
    <rPh sb="6" eb="8">
      <t>キュウギ</t>
    </rPh>
    <rPh sb="8" eb="10">
      <t>タイカイ</t>
    </rPh>
    <phoneticPr fontId="4"/>
  </si>
  <si>
    <t>体育的
部活動</t>
    <rPh sb="0" eb="3">
      <t>タイイクテキ</t>
    </rPh>
    <rPh sb="4" eb="6">
      <t>ブカツ</t>
    </rPh>
    <rPh sb="6" eb="7">
      <t>ドウ</t>
    </rPh>
    <phoneticPr fontId="4"/>
  </si>
  <si>
    <t>水泳指導</t>
    <rPh sb="0" eb="2">
      <t>スイエイ</t>
    </rPh>
    <rPh sb="2" eb="4">
      <t>シドウ</t>
    </rPh>
    <phoneticPr fontId="4"/>
  </si>
  <si>
    <t>通常</t>
    <rPh sb="0" eb="2">
      <t>ツウジョウ</t>
    </rPh>
    <phoneticPr fontId="4"/>
  </si>
  <si>
    <t>夏季休業</t>
    <rPh sb="0" eb="2">
      <t>カキ</t>
    </rPh>
    <rPh sb="2" eb="4">
      <t>キュウギョウ</t>
    </rPh>
    <phoneticPr fontId="4"/>
  </si>
  <si>
    <t>秋季休業</t>
    <rPh sb="0" eb="2">
      <t>シュウキ</t>
    </rPh>
    <rPh sb="2" eb="4">
      <t>キュウギョウ</t>
    </rPh>
    <phoneticPr fontId="4"/>
  </si>
  <si>
    <t>冬季休業</t>
    <rPh sb="0" eb="2">
      <t>トウキ</t>
    </rPh>
    <rPh sb="2" eb="4">
      <t>キュウギョウ</t>
    </rPh>
    <phoneticPr fontId="4"/>
  </si>
  <si>
    <t>春季休業</t>
    <rPh sb="0" eb="2">
      <t>シュンキ</t>
    </rPh>
    <rPh sb="2" eb="4">
      <t>キュウギョウ</t>
    </rPh>
    <phoneticPr fontId="4"/>
  </si>
  <si>
    <t>水泳</t>
    <rPh sb="0" eb="2">
      <t>スイエイ</t>
    </rPh>
    <phoneticPr fontId="4"/>
  </si>
  <si>
    <t>器械体操
・新体操</t>
    <rPh sb="0" eb="2">
      <t>キカイ</t>
    </rPh>
    <rPh sb="2" eb="4">
      <t>タイソウ</t>
    </rPh>
    <rPh sb="6" eb="9">
      <t>シンタイソウ</t>
    </rPh>
    <phoneticPr fontId="4"/>
  </si>
  <si>
    <t>鉄棒運動</t>
    <rPh sb="0" eb="2">
      <t>テツボウ</t>
    </rPh>
    <rPh sb="2" eb="4">
      <t>ウンドウ</t>
    </rPh>
    <phoneticPr fontId="4"/>
  </si>
  <si>
    <t>跳箱運動</t>
    <rPh sb="0" eb="2">
      <t>トビバコ</t>
    </rPh>
    <rPh sb="2" eb="4">
      <t>ウンドウ</t>
    </rPh>
    <phoneticPr fontId="4"/>
  </si>
  <si>
    <t>マット運動</t>
    <rPh sb="3" eb="5">
      <t>ウンドウ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</si>
  <si>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</si>
  <si>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</si>
  <si>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陸上競技</t>
    <rPh sb="0" eb="2">
      <t>リクジョウ</t>
    </rPh>
    <rPh sb="2" eb="4">
      <t>キョウギ</t>
    </rPh>
    <phoneticPr fontId="4"/>
  </si>
  <si>
    <t>短距離走</t>
    <rPh sb="0" eb="4">
      <t>タンキョリソウ</t>
    </rPh>
    <phoneticPr fontId="4"/>
  </si>
  <si>
    <t>持久走・長距離走</t>
    <rPh sb="0" eb="2">
      <t>ジキュウ</t>
    </rPh>
    <rPh sb="2" eb="3">
      <t>ソウ</t>
    </rPh>
    <rPh sb="4" eb="8">
      <t>チョウキョリソウ</t>
    </rPh>
    <phoneticPr fontId="4"/>
  </si>
  <si>
    <t>障害走（ハードル）</t>
    <rPh sb="0" eb="2">
      <t>ショウガイ</t>
    </rPh>
    <rPh sb="2" eb="3">
      <t>ソウ</t>
    </rPh>
    <phoneticPr fontId="4"/>
  </si>
  <si>
    <t>走り高跳び</t>
    <rPh sb="0" eb="1">
      <t>ハシ</t>
    </rPh>
    <rPh sb="2" eb="4">
      <t>タカト</t>
    </rPh>
    <phoneticPr fontId="4"/>
  </si>
  <si>
    <t>走り幅跳び</t>
    <rPh sb="0" eb="1">
      <t>ハシ</t>
    </rPh>
    <rPh sb="2" eb="4">
      <t>ハバト</t>
    </rPh>
    <phoneticPr fontId="4"/>
  </si>
  <si>
    <t>投てき</t>
    <rPh sb="0" eb="1">
      <t>トウ</t>
    </rPh>
    <phoneticPr fontId="4"/>
  </si>
  <si>
    <t>球技</t>
    <rPh sb="0" eb="2">
      <t>キュウギ</t>
    </rPh>
    <phoneticPr fontId="4"/>
  </si>
  <si>
    <t>テニス（含ソフトテニス）</t>
    <rPh sb="4" eb="5">
      <t>フク</t>
    </rPh>
    <phoneticPr fontId="4"/>
  </si>
  <si>
    <t>ソフトボール</t>
    <phoneticPr fontId="4"/>
  </si>
  <si>
    <t>野球（含軟式）</t>
    <rPh sb="0" eb="2">
      <t>ヤキュウ</t>
    </rPh>
    <rPh sb="3" eb="4">
      <t>フク</t>
    </rPh>
    <rPh sb="4" eb="6">
      <t>ナンシキ</t>
    </rPh>
    <phoneticPr fontId="4"/>
  </si>
  <si>
    <t>ラグビー</t>
    <phoneticPr fontId="4"/>
  </si>
  <si>
    <t>卓球</t>
    <rPh sb="0" eb="2">
      <t>タッキュウ</t>
    </rPh>
    <phoneticPr fontId="4"/>
  </si>
  <si>
    <t>バドミントン</t>
    <phoneticPr fontId="4"/>
  </si>
  <si>
    <t>武道等</t>
    <rPh sb="0" eb="2">
      <t>ブドウ</t>
    </rPh>
    <rPh sb="2" eb="3">
      <t>トウ</t>
    </rPh>
    <phoneticPr fontId="4"/>
  </si>
  <si>
    <t>柔道</t>
    <rPh sb="0" eb="2">
      <t>ジュウドウ</t>
    </rPh>
    <phoneticPr fontId="4"/>
  </si>
  <si>
    <t>剣道</t>
    <rPh sb="0" eb="2">
      <t>ケンドウ</t>
    </rPh>
    <phoneticPr fontId="4"/>
  </si>
  <si>
    <t>相撲</t>
    <rPh sb="0" eb="2">
      <t>スモウ</t>
    </rPh>
    <phoneticPr fontId="4"/>
  </si>
  <si>
    <t>空手</t>
    <rPh sb="0" eb="2">
      <t>カラテ</t>
    </rPh>
    <phoneticPr fontId="4"/>
  </si>
  <si>
    <t>弓道</t>
    <rPh sb="0" eb="2">
      <t>キュウドウ</t>
    </rPh>
    <phoneticPr fontId="4"/>
  </si>
  <si>
    <t>なぎなた</t>
    <phoneticPr fontId="4"/>
  </si>
  <si>
    <t>ボクシング</t>
    <phoneticPr fontId="4"/>
  </si>
  <si>
    <t>レスリング</t>
    <phoneticPr fontId="4"/>
  </si>
  <si>
    <t>スケート</t>
    <phoneticPr fontId="4"/>
  </si>
  <si>
    <t>ボート</t>
    <phoneticPr fontId="4"/>
  </si>
  <si>
    <t>登山</t>
    <rPh sb="0" eb="2">
      <t>トザン</t>
    </rPh>
    <phoneticPr fontId="4"/>
  </si>
  <si>
    <t>自転車競技</t>
    <rPh sb="0" eb="3">
      <t>ジテンシャ</t>
    </rPh>
    <rPh sb="3" eb="5">
      <t>キョウギ</t>
    </rPh>
    <phoneticPr fontId="4"/>
  </si>
  <si>
    <t>ウェイトリフティング</t>
    <phoneticPr fontId="4"/>
  </si>
  <si>
    <t>ヨット</t>
    <phoneticPr fontId="4"/>
  </si>
  <si>
    <t>アーチェリー</t>
    <phoneticPr fontId="4"/>
  </si>
  <si>
    <t>準備運動等</t>
    <rPh sb="0" eb="2">
      <t>ジュンビ</t>
    </rPh>
    <rPh sb="2" eb="4">
      <t>ウンドウ</t>
    </rPh>
    <rPh sb="4" eb="5">
      <t>トウ</t>
    </rPh>
    <phoneticPr fontId="4"/>
  </si>
  <si>
    <t>準備・整理運動</t>
    <rPh sb="0" eb="2">
      <t>ジュンビ</t>
    </rPh>
    <rPh sb="3" eb="5">
      <t>セイリ</t>
    </rPh>
    <rPh sb="5" eb="7">
      <t>ウンドウ</t>
    </rPh>
    <phoneticPr fontId="4"/>
  </si>
  <si>
    <t>体操（組体操）</t>
    <rPh sb="0" eb="2">
      <t>タイソウ</t>
    </rPh>
    <rPh sb="3" eb="4">
      <t>クミ</t>
    </rPh>
    <rPh sb="4" eb="6">
      <t>タイソウ</t>
    </rPh>
    <phoneticPr fontId="4"/>
  </si>
  <si>
    <t>縄跳び</t>
    <rPh sb="0" eb="2">
      <t>ナワト</t>
    </rPh>
    <phoneticPr fontId="4"/>
  </si>
  <si>
    <t>筋力トレーニング</t>
    <rPh sb="0" eb="2">
      <t>キンリョク</t>
    </rPh>
    <phoneticPr fontId="4"/>
  </si>
  <si>
    <t>ポートボール</t>
    <phoneticPr fontId="4"/>
  </si>
  <si>
    <t>ハンドボール</t>
    <phoneticPr fontId="4"/>
  </si>
  <si>
    <t>ホッケー</t>
    <phoneticPr fontId="4"/>
  </si>
  <si>
    <t>フェンシング</t>
    <phoneticPr fontId="4"/>
  </si>
  <si>
    <t>スキー</t>
    <phoneticPr fontId="4"/>
  </si>
  <si>
    <t>カヌー</t>
    <phoneticPr fontId="4"/>
  </si>
  <si>
    <t>ドッジボール</t>
    <phoneticPr fontId="4"/>
  </si>
  <si>
    <t>サッカー・フットサル</t>
    <phoneticPr fontId="4"/>
  </si>
  <si>
    <t>ソフトボール</t>
    <phoneticPr fontId="4"/>
  </si>
  <si>
    <t>バレーボール</t>
    <phoneticPr fontId="4"/>
  </si>
  <si>
    <t>バスケットボール</t>
    <phoneticPr fontId="4"/>
  </si>
  <si>
    <t>ラグビー</t>
    <phoneticPr fontId="4"/>
  </si>
  <si>
    <t>ホッケー</t>
    <phoneticPr fontId="4"/>
  </si>
  <si>
    <t>バドミントン</t>
    <phoneticPr fontId="4"/>
  </si>
  <si>
    <t>ホッケー</t>
    <phoneticPr fontId="4"/>
  </si>
  <si>
    <t>ボクシング</t>
    <phoneticPr fontId="4"/>
  </si>
  <si>
    <t>レスリング</t>
    <phoneticPr fontId="4"/>
  </si>
  <si>
    <t>フェンシング</t>
    <phoneticPr fontId="4"/>
  </si>
  <si>
    <t>スキー</t>
    <phoneticPr fontId="4"/>
  </si>
  <si>
    <t>スケート</t>
    <phoneticPr fontId="4"/>
  </si>
  <si>
    <t>ボート</t>
    <phoneticPr fontId="4"/>
  </si>
  <si>
    <t>ウェイトリフティング</t>
    <phoneticPr fontId="4"/>
  </si>
  <si>
    <t>ヨット</t>
    <phoneticPr fontId="4"/>
  </si>
  <si>
    <t>アーチェリー</t>
    <phoneticPr fontId="4"/>
  </si>
  <si>
    <t>ドッジボール</t>
    <phoneticPr fontId="4"/>
  </si>
  <si>
    <t>サッカー・フットサル</t>
    <phoneticPr fontId="4"/>
  </si>
  <si>
    <t>バレーボール</t>
    <phoneticPr fontId="4"/>
  </si>
  <si>
    <t>バスケットボール</t>
    <phoneticPr fontId="4"/>
  </si>
  <si>
    <t>-</t>
  </si>
  <si>
    <t>-</t>
    <phoneticPr fontId="1"/>
  </si>
  <si>
    <t>１３－１　運動種目別、体育的活動時の場合別、時季別件数表（小学校）</t>
    <rPh sb="9" eb="10">
      <t>ベツ</t>
    </rPh>
    <rPh sb="11" eb="14">
      <t>タイイクテキ</t>
    </rPh>
    <rPh sb="14" eb="16">
      <t>カツドウ</t>
    </rPh>
    <rPh sb="16" eb="17">
      <t>ジ</t>
    </rPh>
    <rPh sb="18" eb="20">
      <t>バアイ</t>
    </rPh>
    <rPh sb="20" eb="21">
      <t>ベツ</t>
    </rPh>
    <rPh sb="24" eb="25">
      <t>ベツ</t>
    </rPh>
    <rPh sb="29" eb="32">
      <t>ショウガッコウ</t>
    </rPh>
    <phoneticPr fontId="1"/>
  </si>
  <si>
    <t>時季</t>
    <phoneticPr fontId="4"/>
  </si>
  <si>
    <t>１３－２　運動種目別、体育的活動時の場合別、時季別件数表（中学校）</t>
    <rPh sb="24" eb="25">
      <t>ベツ</t>
    </rPh>
    <rPh sb="29" eb="32">
      <t>チュウガッコウ</t>
    </rPh>
    <phoneticPr fontId="1"/>
  </si>
  <si>
    <t>１３－３　運動種目別、体育的活動時の場合別、時季別件数表（高等学校等）</t>
    <rPh sb="24" eb="25">
      <t>ベツ</t>
    </rPh>
    <rPh sb="29" eb="31">
      <t>コウトウ</t>
    </rPh>
    <rPh sb="31" eb="33">
      <t>ガッコウ</t>
    </rPh>
    <phoneticPr fontId="1"/>
  </si>
  <si>
    <t>１３－４　運動種目別、体育的活動時の場合別、時季別件数表（高等専門学校）</t>
    <rPh sb="24" eb="25">
      <t>ベツ</t>
    </rPh>
    <rPh sb="29" eb="31">
      <t>コウトウ</t>
    </rPh>
    <rPh sb="31" eb="33">
      <t>センモン</t>
    </rPh>
    <rPh sb="33" eb="3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</si>
</sst>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0" fontId="3" fillId="0" borderId="15" xfId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0" fontId="3" fillId="0" borderId="17" xfId="1" applyFont="1" applyBorder="1" applyAlignment="1">
      <alignment vertical="center"/>
    </xf>
    <xf numFmtId="3" fontId="3" fillId="0" borderId="16" xfId="1" applyNumberFormat="1" applyFont="1" applyBorder="1" applyAlignment="1">
      <alignment horizontal="right" vertical="center"/>
    </xf>
    <xf numFmtId="3" fontId="3" fillId="0" borderId="18" xfId="1" applyNumberFormat="1" applyFont="1" applyBorder="1" applyAlignment="1">
      <alignment horizontal="right"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24" xfId="1" applyNumberFormat="1" applyFont="1" applyBorder="1" applyAlignment="1">
      <alignment horizontal="right" vertical="center"/>
    </xf>
    <xf numFmtId="3" fontId="3" fillId="0" borderId="25" xfId="1" applyNumberFormat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3" fontId="5" fillId="0" borderId="0" xfId="0" applyNumberFormat="1" applyFont="1">
      <alignment vertical="center"/>
    </xf>
    <xf numFmtId="0" fontId="3" fillId="0" borderId="6" xfId="1" applyFont="1" applyBorder="1" applyAlignment="1">
      <alignment horizontal="center" vertical="center"/>
    </xf>
    <xf numFmtId="3" fontId="3" fillId="0" borderId="33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vertic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3" fontId="3" fillId="0" borderId="38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40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41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39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wrapText="1"/>
    </xf>
    <xf numFmtId="0" fontId="3" fillId="0" borderId="16" xfId="1" applyFont="1" applyBorder="1" applyAlignment="1">
      <alignment horizontal="center" vertical="center" textRotation="255"/>
    </xf>
    <xf numFmtId="0" fontId="3" fillId="0" borderId="21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</cellXfs>
  <cellStyles count="2">
    <cellStyle name="標準" xfId="0" builtinId="0"/>
    <cellStyle name="標準_Xl000004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tabSelected="1" zoomScaleNormal="100" zoomScaleSheetLayoutView="100" workbookViewId="0">
      <selection activeCell="Q57" sqref="Q57"/>
    </sheetView>
  </sheetViews>
  <sheetFormatPr defaultColWidth="9" defaultRowHeight="13.5" x14ac:dyDescent="0.15"/>
  <cols>
    <col min="1" max="1" width="2.125" style="23" customWidth="1"/>
    <col min="2" max="2" width="5.875" style="23" customWidth="1"/>
    <col min="3" max="3" width="20.25" style="23" bestFit="1" customWidth="1"/>
    <col min="4" max="4" width="10.5" style="23" customWidth="1"/>
    <col min="5" max="5" width="13" style="23" customWidth="1"/>
    <col min="6" max="6" width="10.375" style="23" customWidth="1"/>
    <col min="7" max="16384" width="9" style="23"/>
  </cols>
  <sheetData>
    <row r="1" spans="2:15" ht="14.25" thickBot="1" x14ac:dyDescent="0.2">
      <c r="B1" s="23" t="s">
        <v>88</v>
      </c>
      <c r="O1" s="60"/>
    </row>
    <row r="2" spans="2:15" ht="27" x14ac:dyDescent="0.15">
      <c r="B2" s="79" t="s">
        <v>0</v>
      </c>
      <c r="C2" s="80"/>
      <c r="D2" s="50" t="s">
        <v>1</v>
      </c>
      <c r="E2" s="1" t="s">
        <v>2</v>
      </c>
      <c r="F2" s="51" t="s">
        <v>3</v>
      </c>
      <c r="G2" s="80" t="s">
        <v>4</v>
      </c>
      <c r="H2" s="80"/>
      <c r="I2" s="83" t="s">
        <v>5</v>
      </c>
      <c r="J2" s="85" t="s">
        <v>89</v>
      </c>
      <c r="K2" s="86"/>
      <c r="L2" s="86"/>
      <c r="M2" s="86"/>
      <c r="N2" s="87"/>
      <c r="O2" s="67" t="s">
        <v>5</v>
      </c>
    </row>
    <row r="3" spans="2:15" ht="24.75" thickBot="1" x14ac:dyDescent="0.2">
      <c r="B3" s="81"/>
      <c r="C3" s="82"/>
      <c r="D3" s="48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84"/>
      <c r="J3" s="52" t="s">
        <v>11</v>
      </c>
      <c r="K3" s="53" t="s">
        <v>12</v>
      </c>
      <c r="L3" s="53" t="s">
        <v>13</v>
      </c>
      <c r="M3" s="53" t="s">
        <v>14</v>
      </c>
      <c r="N3" s="53" t="s">
        <v>15</v>
      </c>
      <c r="O3" s="68"/>
    </row>
    <row r="4" spans="2:15" ht="14.25" thickBot="1" x14ac:dyDescent="0.2">
      <c r="B4" s="77" t="s">
        <v>16</v>
      </c>
      <c r="C4" s="78"/>
      <c r="D4" s="3">
        <v>769</v>
      </c>
      <c r="E4" s="4">
        <v>5</v>
      </c>
      <c r="F4" s="4">
        <v>1</v>
      </c>
      <c r="G4" s="4">
        <v>8</v>
      </c>
      <c r="H4" s="4">
        <v>42</v>
      </c>
      <c r="I4" s="44">
        <f>SUM(D4:H4)</f>
        <v>825</v>
      </c>
      <c r="J4" s="3">
        <v>815</v>
      </c>
      <c r="K4" s="4">
        <v>9</v>
      </c>
      <c r="L4" s="4">
        <v>0</v>
      </c>
      <c r="M4" s="4">
        <v>1</v>
      </c>
      <c r="N4" s="4">
        <v>0</v>
      </c>
      <c r="O4" s="5">
        <f>SUM(J4:N4)</f>
        <v>825</v>
      </c>
    </row>
    <row r="5" spans="2:15" ht="13.5" customHeight="1" x14ac:dyDescent="0.15">
      <c r="B5" s="71" t="s">
        <v>17</v>
      </c>
      <c r="C5" s="7" t="s">
        <v>18</v>
      </c>
      <c r="D5" s="8">
        <v>3540</v>
      </c>
      <c r="E5" s="9">
        <v>1</v>
      </c>
      <c r="F5" s="9">
        <v>1</v>
      </c>
      <c r="G5" s="9">
        <v>3</v>
      </c>
      <c r="H5" s="9">
        <v>0</v>
      </c>
      <c r="I5" s="45">
        <f>SUM(D5:H5)</f>
        <v>3545</v>
      </c>
      <c r="J5" s="8">
        <v>3544</v>
      </c>
      <c r="K5" s="9">
        <v>0</v>
      </c>
      <c r="L5" s="9">
        <v>1</v>
      </c>
      <c r="M5" s="9">
        <v>0</v>
      </c>
      <c r="N5" s="9">
        <v>0</v>
      </c>
      <c r="O5" s="10">
        <f>SUM(J5:N5)</f>
        <v>3545</v>
      </c>
    </row>
    <row r="6" spans="2:15" x14ac:dyDescent="0.15">
      <c r="B6" s="72"/>
      <c r="C6" s="12" t="s">
        <v>19</v>
      </c>
      <c r="D6" s="13">
        <v>16583</v>
      </c>
      <c r="E6" s="14">
        <v>14</v>
      </c>
      <c r="F6" s="14">
        <v>0</v>
      </c>
      <c r="G6" s="14">
        <v>17</v>
      </c>
      <c r="H6" s="14">
        <v>0</v>
      </c>
      <c r="I6" s="38">
        <f>SUM(D6:H6)</f>
        <v>16614</v>
      </c>
      <c r="J6" s="13">
        <v>16604</v>
      </c>
      <c r="K6" s="14">
        <v>3</v>
      </c>
      <c r="L6" s="14">
        <v>4</v>
      </c>
      <c r="M6" s="14">
        <v>2</v>
      </c>
      <c r="N6" s="14">
        <v>1</v>
      </c>
      <c r="O6" s="15">
        <f>SUM(J6:N6)</f>
        <v>16614</v>
      </c>
    </row>
    <row r="7" spans="2:15" x14ac:dyDescent="0.15">
      <c r="B7" s="72"/>
      <c r="C7" s="12" t="s">
        <v>20</v>
      </c>
      <c r="D7" s="13">
        <v>6838</v>
      </c>
      <c r="E7" s="14">
        <v>5</v>
      </c>
      <c r="F7" s="14">
        <v>0</v>
      </c>
      <c r="G7" s="14">
        <v>11</v>
      </c>
      <c r="H7" s="14">
        <v>0</v>
      </c>
      <c r="I7" s="38">
        <f t="shared" ref="I7:I59" si="0">SUM(D7:H7)</f>
        <v>6854</v>
      </c>
      <c r="J7" s="13">
        <v>6851</v>
      </c>
      <c r="K7" s="14">
        <v>1</v>
      </c>
      <c r="L7" s="14">
        <v>0</v>
      </c>
      <c r="M7" s="14">
        <v>2</v>
      </c>
      <c r="N7" s="14">
        <v>0</v>
      </c>
      <c r="O7" s="15">
        <f t="shared" ref="O7:O60" si="1">SUM(J7:N7)</f>
        <v>6854</v>
      </c>
    </row>
    <row r="8" spans="2:15" x14ac:dyDescent="0.15">
      <c r="B8" s="72"/>
      <c r="C8" s="12" t="s">
        <v>21</v>
      </c>
      <c r="D8" s="13">
        <v>922</v>
      </c>
      <c r="E8" s="14">
        <v>7</v>
      </c>
      <c r="F8" s="14">
        <v>1</v>
      </c>
      <c r="G8" s="14">
        <v>1</v>
      </c>
      <c r="H8" s="14">
        <v>0</v>
      </c>
      <c r="I8" s="38">
        <f t="shared" si="0"/>
        <v>931</v>
      </c>
      <c r="J8" s="13">
        <v>931</v>
      </c>
      <c r="K8" s="14">
        <v>0</v>
      </c>
      <c r="L8" s="14">
        <v>0</v>
      </c>
      <c r="M8" s="14">
        <v>0</v>
      </c>
      <c r="N8" s="14">
        <v>0</v>
      </c>
      <c r="O8" s="15">
        <f t="shared" si="1"/>
        <v>931</v>
      </c>
    </row>
    <row r="9" spans="2:15" ht="14.25" thickBot="1" x14ac:dyDescent="0.2">
      <c r="B9" s="73"/>
      <c r="C9" s="17" t="s">
        <v>22</v>
      </c>
      <c r="D9" s="18">
        <f>SUM(D5:D8)</f>
        <v>27883</v>
      </c>
      <c r="E9" s="19">
        <f>SUM(E5:E8)</f>
        <v>27</v>
      </c>
      <c r="F9" s="19">
        <f>SUM(F5:F8)</f>
        <v>2</v>
      </c>
      <c r="G9" s="19">
        <f>SUM(G5:G8)</f>
        <v>32</v>
      </c>
      <c r="H9" s="19">
        <f>SUM(H5:H8)</f>
        <v>0</v>
      </c>
      <c r="I9" s="41">
        <f t="shared" ref="I9" si="2">SUM(D9:H9)</f>
        <v>27944</v>
      </c>
      <c r="J9" s="18">
        <f t="shared" ref="J9:N9" si="3">SUM(J5:J8)</f>
        <v>27930</v>
      </c>
      <c r="K9" s="19">
        <f t="shared" si="3"/>
        <v>4</v>
      </c>
      <c r="L9" s="19">
        <f t="shared" si="3"/>
        <v>5</v>
      </c>
      <c r="M9" s="19">
        <f t="shared" si="3"/>
        <v>4</v>
      </c>
      <c r="N9" s="19">
        <f t="shared" si="3"/>
        <v>1</v>
      </c>
      <c r="O9" s="20">
        <f t="shared" si="1"/>
        <v>27944</v>
      </c>
    </row>
    <row r="10" spans="2:15" ht="13.5" customHeight="1" x14ac:dyDescent="0.15">
      <c r="B10" s="74" t="s">
        <v>23</v>
      </c>
      <c r="C10" s="31" t="s">
        <v>24</v>
      </c>
      <c r="D10" s="32">
        <v>2737</v>
      </c>
      <c r="E10" s="33">
        <v>30</v>
      </c>
      <c r="F10" s="33">
        <v>29</v>
      </c>
      <c r="G10" s="33">
        <v>101</v>
      </c>
      <c r="H10" s="33">
        <v>0</v>
      </c>
      <c r="I10" s="37">
        <f t="shared" si="0"/>
        <v>2897</v>
      </c>
      <c r="J10" s="32">
        <v>2893</v>
      </c>
      <c r="K10" s="33">
        <v>3</v>
      </c>
      <c r="L10" s="33">
        <v>1</v>
      </c>
      <c r="M10" s="33">
        <v>0</v>
      </c>
      <c r="N10" s="33">
        <v>0</v>
      </c>
      <c r="O10" s="30">
        <f t="shared" si="1"/>
        <v>2897</v>
      </c>
    </row>
    <row r="11" spans="2:15" x14ac:dyDescent="0.15">
      <c r="B11" s="72"/>
      <c r="C11" s="12" t="s">
        <v>25</v>
      </c>
      <c r="D11" s="13">
        <v>1230</v>
      </c>
      <c r="E11" s="14">
        <v>13</v>
      </c>
      <c r="F11" s="14">
        <v>82</v>
      </c>
      <c r="G11" s="14">
        <v>43</v>
      </c>
      <c r="H11" s="14">
        <v>0</v>
      </c>
      <c r="I11" s="38">
        <f t="shared" si="0"/>
        <v>1368</v>
      </c>
      <c r="J11" s="13">
        <v>1368</v>
      </c>
      <c r="K11" s="14">
        <v>0</v>
      </c>
      <c r="L11" s="14">
        <v>0</v>
      </c>
      <c r="M11" s="14">
        <v>0</v>
      </c>
      <c r="N11" s="14">
        <v>0</v>
      </c>
      <c r="O11" s="15">
        <f t="shared" si="1"/>
        <v>1368</v>
      </c>
    </row>
    <row r="12" spans="2:15" x14ac:dyDescent="0.15">
      <c r="B12" s="72"/>
      <c r="C12" s="12" t="s">
        <v>26</v>
      </c>
      <c r="D12" s="13">
        <v>3535</v>
      </c>
      <c r="E12" s="14">
        <v>21</v>
      </c>
      <c r="F12" s="14">
        <v>25</v>
      </c>
      <c r="G12" s="14">
        <v>80</v>
      </c>
      <c r="H12" s="14">
        <v>0</v>
      </c>
      <c r="I12" s="38">
        <f t="shared" si="0"/>
        <v>3661</v>
      </c>
      <c r="J12" s="13">
        <v>3657</v>
      </c>
      <c r="K12" s="14">
        <v>4</v>
      </c>
      <c r="L12" s="14">
        <v>0</v>
      </c>
      <c r="M12" s="14">
        <v>0</v>
      </c>
      <c r="N12" s="14">
        <v>0</v>
      </c>
      <c r="O12" s="15">
        <f t="shared" si="1"/>
        <v>3661</v>
      </c>
    </row>
    <row r="13" spans="2:15" x14ac:dyDescent="0.15">
      <c r="B13" s="72"/>
      <c r="C13" s="12" t="s">
        <v>27</v>
      </c>
      <c r="D13" s="13">
        <v>2653</v>
      </c>
      <c r="E13" s="14">
        <v>18</v>
      </c>
      <c r="F13" s="14">
        <v>17</v>
      </c>
      <c r="G13" s="14">
        <v>66</v>
      </c>
      <c r="H13" s="14">
        <v>0</v>
      </c>
      <c r="I13" s="38">
        <f t="shared" si="0"/>
        <v>2754</v>
      </c>
      <c r="J13" s="13">
        <v>2747</v>
      </c>
      <c r="K13" s="14">
        <v>6</v>
      </c>
      <c r="L13" s="14">
        <v>1</v>
      </c>
      <c r="M13" s="14">
        <v>0</v>
      </c>
      <c r="N13" s="14">
        <v>0</v>
      </c>
      <c r="O13" s="15">
        <f t="shared" si="1"/>
        <v>2754</v>
      </c>
    </row>
    <row r="14" spans="2:15" x14ac:dyDescent="0.15">
      <c r="B14" s="72"/>
      <c r="C14" s="12" t="s">
        <v>28</v>
      </c>
      <c r="D14" s="13">
        <v>1435</v>
      </c>
      <c r="E14" s="14">
        <v>5</v>
      </c>
      <c r="F14" s="14">
        <v>10</v>
      </c>
      <c r="G14" s="14">
        <v>21</v>
      </c>
      <c r="H14" s="14">
        <v>0</v>
      </c>
      <c r="I14" s="38">
        <f t="shared" si="0"/>
        <v>1471</v>
      </c>
      <c r="J14" s="13">
        <v>1471</v>
      </c>
      <c r="K14" s="14">
        <v>0</v>
      </c>
      <c r="L14" s="14">
        <v>0</v>
      </c>
      <c r="M14" s="14">
        <v>0</v>
      </c>
      <c r="N14" s="14">
        <v>0</v>
      </c>
      <c r="O14" s="15">
        <f t="shared" si="1"/>
        <v>1471</v>
      </c>
    </row>
    <row r="15" spans="2:15" x14ac:dyDescent="0.15">
      <c r="B15" s="72"/>
      <c r="C15" s="12" t="s">
        <v>29</v>
      </c>
      <c r="D15" s="13">
        <v>43</v>
      </c>
      <c r="E15" s="14">
        <v>1</v>
      </c>
      <c r="F15" s="14">
        <v>0</v>
      </c>
      <c r="G15" s="14">
        <v>4</v>
      </c>
      <c r="H15" s="14">
        <v>0</v>
      </c>
      <c r="I15" s="38">
        <f t="shared" si="0"/>
        <v>48</v>
      </c>
      <c r="J15" s="13">
        <v>48</v>
      </c>
      <c r="K15" s="14">
        <v>0</v>
      </c>
      <c r="L15" s="14">
        <v>0</v>
      </c>
      <c r="M15" s="14">
        <v>0</v>
      </c>
      <c r="N15" s="14">
        <v>0</v>
      </c>
      <c r="O15" s="15">
        <f t="shared" si="1"/>
        <v>48</v>
      </c>
    </row>
    <row r="16" spans="2:15" x14ac:dyDescent="0.15">
      <c r="B16" s="72"/>
      <c r="C16" s="12" t="s">
        <v>21</v>
      </c>
      <c r="D16" s="13">
        <v>2358</v>
      </c>
      <c r="E16" s="14">
        <v>58</v>
      </c>
      <c r="F16" s="14">
        <v>14</v>
      </c>
      <c r="G16" s="14">
        <v>22</v>
      </c>
      <c r="H16" s="14">
        <v>0</v>
      </c>
      <c r="I16" s="38">
        <f t="shared" si="0"/>
        <v>2452</v>
      </c>
      <c r="J16" s="13">
        <v>2449</v>
      </c>
      <c r="K16" s="14">
        <v>3</v>
      </c>
      <c r="L16" s="14">
        <v>0</v>
      </c>
      <c r="M16" s="14">
        <v>0</v>
      </c>
      <c r="N16" s="14">
        <v>0</v>
      </c>
      <c r="O16" s="15">
        <f t="shared" si="1"/>
        <v>2452</v>
      </c>
    </row>
    <row r="17" spans="2:15" ht="14.25" thickBot="1" x14ac:dyDescent="0.2">
      <c r="B17" s="73"/>
      <c r="C17" s="17" t="s">
        <v>22</v>
      </c>
      <c r="D17" s="18">
        <f>SUM(D10:D16)</f>
        <v>13991</v>
      </c>
      <c r="E17" s="19">
        <f>SUM(E10:E16)</f>
        <v>146</v>
      </c>
      <c r="F17" s="19">
        <f t="shared" ref="F17:H17" si="4">SUM(F10:F16)</f>
        <v>177</v>
      </c>
      <c r="G17" s="19">
        <f t="shared" si="4"/>
        <v>337</v>
      </c>
      <c r="H17" s="19">
        <f t="shared" si="4"/>
        <v>0</v>
      </c>
      <c r="I17" s="41">
        <f>SUM(D17:H17)</f>
        <v>14651</v>
      </c>
      <c r="J17" s="18">
        <f t="shared" ref="J17:N17" si="5">SUM(J10:J16)</f>
        <v>14633</v>
      </c>
      <c r="K17" s="19">
        <f t="shared" si="5"/>
        <v>16</v>
      </c>
      <c r="L17" s="19">
        <f t="shared" si="5"/>
        <v>2</v>
      </c>
      <c r="M17" s="19">
        <f t="shared" si="5"/>
        <v>0</v>
      </c>
      <c r="N17" s="19">
        <f t="shared" si="5"/>
        <v>0</v>
      </c>
      <c r="O17" s="36">
        <f t="shared" si="1"/>
        <v>14651</v>
      </c>
    </row>
    <row r="18" spans="2:15" ht="13.5" customHeight="1" x14ac:dyDescent="0.15">
      <c r="B18" s="75" t="s">
        <v>30</v>
      </c>
      <c r="C18" s="7" t="s">
        <v>64</v>
      </c>
      <c r="D18" s="8">
        <v>3379</v>
      </c>
      <c r="E18" s="9">
        <v>369</v>
      </c>
      <c r="F18" s="9">
        <v>14</v>
      </c>
      <c r="G18" s="9">
        <v>13</v>
      </c>
      <c r="H18" s="9">
        <v>0</v>
      </c>
      <c r="I18" s="46">
        <f t="shared" si="0"/>
        <v>3775</v>
      </c>
      <c r="J18" s="8">
        <v>3773</v>
      </c>
      <c r="K18" s="9">
        <v>0</v>
      </c>
      <c r="L18" s="9">
        <v>1</v>
      </c>
      <c r="M18" s="9">
        <v>0</v>
      </c>
      <c r="N18" s="9">
        <v>1</v>
      </c>
      <c r="O18" s="10">
        <f t="shared" si="1"/>
        <v>3775</v>
      </c>
    </row>
    <row r="19" spans="2:15" x14ac:dyDescent="0.15">
      <c r="B19" s="72"/>
      <c r="C19" s="12" t="s">
        <v>65</v>
      </c>
      <c r="D19" s="13">
        <v>3277</v>
      </c>
      <c r="E19" s="14">
        <v>300</v>
      </c>
      <c r="F19" s="14">
        <v>15</v>
      </c>
      <c r="G19" s="14">
        <v>179</v>
      </c>
      <c r="H19" s="14">
        <v>0</v>
      </c>
      <c r="I19" s="38">
        <f t="shared" si="0"/>
        <v>3771</v>
      </c>
      <c r="J19" s="13">
        <v>3762</v>
      </c>
      <c r="K19" s="14">
        <v>5</v>
      </c>
      <c r="L19" s="14">
        <v>0</v>
      </c>
      <c r="M19" s="14">
        <v>1</v>
      </c>
      <c r="N19" s="14">
        <v>3</v>
      </c>
      <c r="O19" s="15">
        <f t="shared" si="1"/>
        <v>3771</v>
      </c>
    </row>
    <row r="20" spans="2:15" x14ac:dyDescent="0.15">
      <c r="B20" s="72"/>
      <c r="C20" s="12" t="s">
        <v>31</v>
      </c>
      <c r="D20" s="13">
        <v>12</v>
      </c>
      <c r="E20" s="14">
        <v>10</v>
      </c>
      <c r="F20" s="14">
        <v>0</v>
      </c>
      <c r="G20" s="14">
        <v>2</v>
      </c>
      <c r="H20" s="14">
        <v>0</v>
      </c>
      <c r="I20" s="38">
        <f t="shared" si="0"/>
        <v>24</v>
      </c>
      <c r="J20" s="13">
        <v>24</v>
      </c>
      <c r="K20" s="14">
        <v>0</v>
      </c>
      <c r="L20" s="14">
        <v>0</v>
      </c>
      <c r="M20" s="14">
        <v>0</v>
      </c>
      <c r="N20" s="14">
        <v>0</v>
      </c>
      <c r="O20" s="15">
        <f t="shared" si="1"/>
        <v>24</v>
      </c>
    </row>
    <row r="21" spans="2:15" x14ac:dyDescent="0.15">
      <c r="B21" s="72"/>
      <c r="C21" s="12" t="s">
        <v>58</v>
      </c>
      <c r="D21" s="13">
        <v>868</v>
      </c>
      <c r="E21" s="14">
        <v>11</v>
      </c>
      <c r="F21" s="14">
        <v>0</v>
      </c>
      <c r="G21" s="14">
        <v>0</v>
      </c>
      <c r="H21" s="14">
        <v>0</v>
      </c>
      <c r="I21" s="38">
        <f t="shared" si="0"/>
        <v>879</v>
      </c>
      <c r="J21" s="13">
        <v>878</v>
      </c>
      <c r="K21" s="14">
        <v>1</v>
      </c>
      <c r="L21" s="14">
        <v>0</v>
      </c>
      <c r="M21" s="14">
        <v>0</v>
      </c>
      <c r="N21" s="14">
        <v>0</v>
      </c>
      <c r="O21" s="15">
        <f t="shared" si="1"/>
        <v>879</v>
      </c>
    </row>
    <row r="22" spans="2:15" x14ac:dyDescent="0.15">
      <c r="B22" s="72"/>
      <c r="C22" s="12" t="s">
        <v>66</v>
      </c>
      <c r="D22" s="13">
        <v>417</v>
      </c>
      <c r="E22" s="14">
        <v>35</v>
      </c>
      <c r="F22" s="14">
        <v>0</v>
      </c>
      <c r="G22" s="14">
        <v>43</v>
      </c>
      <c r="H22" s="14">
        <v>0</v>
      </c>
      <c r="I22" s="38">
        <f t="shared" si="0"/>
        <v>495</v>
      </c>
      <c r="J22" s="13">
        <v>493</v>
      </c>
      <c r="K22" s="14">
        <v>0</v>
      </c>
      <c r="L22" s="14">
        <v>1</v>
      </c>
      <c r="M22" s="14">
        <v>0</v>
      </c>
      <c r="N22" s="14">
        <v>1</v>
      </c>
      <c r="O22" s="15">
        <f t="shared" si="1"/>
        <v>495</v>
      </c>
    </row>
    <row r="23" spans="2:15" x14ac:dyDescent="0.15">
      <c r="B23" s="72"/>
      <c r="C23" s="12" t="s">
        <v>33</v>
      </c>
      <c r="D23" s="13">
        <v>276</v>
      </c>
      <c r="E23" s="14">
        <v>23</v>
      </c>
      <c r="F23" s="14">
        <v>0</v>
      </c>
      <c r="G23" s="14">
        <v>25</v>
      </c>
      <c r="H23" s="14">
        <v>0</v>
      </c>
      <c r="I23" s="38">
        <f t="shared" si="0"/>
        <v>324</v>
      </c>
      <c r="J23" s="13">
        <v>321</v>
      </c>
      <c r="K23" s="14">
        <v>1</v>
      </c>
      <c r="L23" s="14">
        <v>0</v>
      </c>
      <c r="M23" s="14">
        <v>1</v>
      </c>
      <c r="N23" s="14">
        <v>1</v>
      </c>
      <c r="O23" s="15">
        <f t="shared" si="1"/>
        <v>324</v>
      </c>
    </row>
    <row r="24" spans="2:15" x14ac:dyDescent="0.15">
      <c r="B24" s="72"/>
      <c r="C24" s="12" t="s">
        <v>59</v>
      </c>
      <c r="D24" s="13">
        <v>393</v>
      </c>
      <c r="E24" s="14">
        <v>12</v>
      </c>
      <c r="F24" s="14">
        <v>0</v>
      </c>
      <c r="G24" s="14">
        <v>1</v>
      </c>
      <c r="H24" s="14">
        <v>0</v>
      </c>
      <c r="I24" s="38">
        <f t="shared" si="0"/>
        <v>406</v>
      </c>
      <c r="J24" s="13">
        <v>405</v>
      </c>
      <c r="K24" s="14">
        <v>0</v>
      </c>
      <c r="L24" s="14">
        <v>0</v>
      </c>
      <c r="M24" s="14">
        <v>0</v>
      </c>
      <c r="N24" s="14">
        <v>1</v>
      </c>
      <c r="O24" s="15">
        <f t="shared" si="1"/>
        <v>406</v>
      </c>
    </row>
    <row r="25" spans="2:15" x14ac:dyDescent="0.15">
      <c r="B25" s="72"/>
      <c r="C25" s="12" t="s">
        <v>67</v>
      </c>
      <c r="D25" s="13">
        <v>1143</v>
      </c>
      <c r="E25" s="14">
        <v>36</v>
      </c>
      <c r="F25" s="14">
        <v>1</v>
      </c>
      <c r="G25" s="14">
        <v>57</v>
      </c>
      <c r="H25" s="14">
        <v>0</v>
      </c>
      <c r="I25" s="38">
        <f t="shared" si="0"/>
        <v>1237</v>
      </c>
      <c r="J25" s="13">
        <v>1234</v>
      </c>
      <c r="K25" s="14">
        <v>1</v>
      </c>
      <c r="L25" s="14">
        <v>0</v>
      </c>
      <c r="M25" s="14">
        <v>1</v>
      </c>
      <c r="N25" s="14">
        <v>1</v>
      </c>
      <c r="O25" s="15">
        <f t="shared" si="1"/>
        <v>1237</v>
      </c>
    </row>
    <row r="26" spans="2:15" x14ac:dyDescent="0.15">
      <c r="B26" s="72"/>
      <c r="C26" s="12" t="s">
        <v>68</v>
      </c>
      <c r="D26" s="13">
        <v>6746</v>
      </c>
      <c r="E26" s="14">
        <v>562</v>
      </c>
      <c r="F26" s="14">
        <v>28</v>
      </c>
      <c r="G26" s="14">
        <v>547</v>
      </c>
      <c r="H26" s="14">
        <v>0</v>
      </c>
      <c r="I26" s="38">
        <f t="shared" si="0"/>
        <v>7883</v>
      </c>
      <c r="J26" s="13">
        <v>7843</v>
      </c>
      <c r="K26" s="14">
        <v>22</v>
      </c>
      <c r="L26" s="14">
        <v>4</v>
      </c>
      <c r="M26" s="14">
        <v>5</v>
      </c>
      <c r="N26" s="14">
        <v>9</v>
      </c>
      <c r="O26" s="15">
        <f t="shared" si="1"/>
        <v>7883</v>
      </c>
    </row>
    <row r="27" spans="2:15" x14ac:dyDescent="0.15">
      <c r="B27" s="72"/>
      <c r="C27" s="12" t="s">
        <v>69</v>
      </c>
      <c r="D27" s="13">
        <v>341</v>
      </c>
      <c r="E27" s="14">
        <v>6</v>
      </c>
      <c r="F27" s="14">
        <v>0</v>
      </c>
      <c r="G27" s="14">
        <v>4</v>
      </c>
      <c r="H27" s="14">
        <v>0</v>
      </c>
      <c r="I27" s="38">
        <f t="shared" si="0"/>
        <v>351</v>
      </c>
      <c r="J27" s="13">
        <v>351</v>
      </c>
      <c r="K27" s="14">
        <v>0</v>
      </c>
      <c r="L27" s="14">
        <v>0</v>
      </c>
      <c r="M27" s="14">
        <v>0</v>
      </c>
      <c r="N27" s="14">
        <v>0</v>
      </c>
      <c r="O27" s="15">
        <f>SUM(J27:N27)</f>
        <v>351</v>
      </c>
    </row>
    <row r="28" spans="2:15" x14ac:dyDescent="0.15">
      <c r="B28" s="72"/>
      <c r="C28" s="12" t="s">
        <v>35</v>
      </c>
      <c r="D28" s="13">
        <v>3</v>
      </c>
      <c r="E28" s="14">
        <v>91</v>
      </c>
      <c r="F28" s="14">
        <v>0</v>
      </c>
      <c r="G28" s="14">
        <v>7</v>
      </c>
      <c r="H28" s="14">
        <v>0</v>
      </c>
      <c r="I28" s="38">
        <f t="shared" si="0"/>
        <v>101</v>
      </c>
      <c r="J28" s="13">
        <v>101</v>
      </c>
      <c r="K28" s="14">
        <v>0</v>
      </c>
      <c r="L28" s="14">
        <v>0</v>
      </c>
      <c r="M28" s="14">
        <v>0</v>
      </c>
      <c r="N28" s="14">
        <v>0</v>
      </c>
      <c r="O28" s="15">
        <f t="shared" si="1"/>
        <v>101</v>
      </c>
    </row>
    <row r="29" spans="2:15" x14ac:dyDescent="0.15">
      <c r="B29" s="72"/>
      <c r="C29" s="12" t="s">
        <v>36</v>
      </c>
      <c r="D29" s="13">
        <v>57</v>
      </c>
      <c r="E29" s="14">
        <v>141</v>
      </c>
      <c r="F29" s="14">
        <v>0</v>
      </c>
      <c r="G29" s="14">
        <v>2</v>
      </c>
      <c r="H29" s="14">
        <v>0</v>
      </c>
      <c r="I29" s="38">
        <f t="shared" si="0"/>
        <v>200</v>
      </c>
      <c r="J29" s="13">
        <v>200</v>
      </c>
      <c r="K29" s="14">
        <v>0</v>
      </c>
      <c r="L29" s="14">
        <v>0</v>
      </c>
      <c r="M29" s="14">
        <v>0</v>
      </c>
      <c r="N29" s="14">
        <v>0</v>
      </c>
      <c r="O29" s="15">
        <f t="shared" si="1"/>
        <v>200</v>
      </c>
    </row>
    <row r="30" spans="2:15" x14ac:dyDescent="0.15">
      <c r="B30" s="72"/>
      <c r="C30" s="12" t="s">
        <v>72</v>
      </c>
      <c r="D30" s="13">
        <v>9</v>
      </c>
      <c r="E30" s="14">
        <v>0</v>
      </c>
      <c r="F30" s="14">
        <v>0</v>
      </c>
      <c r="G30" s="14">
        <v>0</v>
      </c>
      <c r="H30" s="14">
        <v>0</v>
      </c>
      <c r="I30" s="38">
        <f t="shared" si="0"/>
        <v>9</v>
      </c>
      <c r="J30" s="13">
        <v>9</v>
      </c>
      <c r="K30" s="14">
        <v>0</v>
      </c>
      <c r="L30" s="14">
        <v>0</v>
      </c>
      <c r="M30" s="14">
        <v>0</v>
      </c>
      <c r="N30" s="14">
        <v>0</v>
      </c>
      <c r="O30" s="15">
        <f t="shared" si="1"/>
        <v>9</v>
      </c>
    </row>
    <row r="31" spans="2:15" x14ac:dyDescent="0.15">
      <c r="B31" s="72"/>
      <c r="C31" s="12" t="s">
        <v>21</v>
      </c>
      <c r="D31" s="13">
        <v>6178</v>
      </c>
      <c r="E31" s="14">
        <v>212</v>
      </c>
      <c r="F31" s="14">
        <v>5</v>
      </c>
      <c r="G31" s="14">
        <v>32</v>
      </c>
      <c r="H31" s="14">
        <v>0</v>
      </c>
      <c r="I31" s="38">
        <f>SUM(D31:H31)</f>
        <v>6427</v>
      </c>
      <c r="J31" s="13">
        <v>6421</v>
      </c>
      <c r="K31" s="14">
        <v>6</v>
      </c>
      <c r="L31" s="14">
        <v>0</v>
      </c>
      <c r="M31" s="14">
        <v>0</v>
      </c>
      <c r="N31" s="14">
        <v>0</v>
      </c>
      <c r="O31" s="15">
        <f t="shared" si="1"/>
        <v>6427</v>
      </c>
    </row>
    <row r="32" spans="2:15" ht="14.25" thickBot="1" x14ac:dyDescent="0.2">
      <c r="B32" s="73"/>
      <c r="C32" s="17" t="s">
        <v>22</v>
      </c>
      <c r="D32" s="18">
        <f>SUM(D18:D31)</f>
        <v>23099</v>
      </c>
      <c r="E32" s="19">
        <f>SUM(E18:E31)</f>
        <v>1808</v>
      </c>
      <c r="F32" s="19">
        <f>SUM(F18:F31)</f>
        <v>63</v>
      </c>
      <c r="G32" s="19">
        <f>SUM(G18:G31)</f>
        <v>912</v>
      </c>
      <c r="H32" s="19">
        <f>SUM(H18:H31)</f>
        <v>0</v>
      </c>
      <c r="I32" s="41">
        <f>SUM(D32:H32)</f>
        <v>25882</v>
      </c>
      <c r="J32" s="18">
        <f t="shared" ref="J32:N32" si="6">SUM(J18:J31)</f>
        <v>25815</v>
      </c>
      <c r="K32" s="19">
        <f t="shared" si="6"/>
        <v>36</v>
      </c>
      <c r="L32" s="19">
        <f t="shared" si="6"/>
        <v>6</v>
      </c>
      <c r="M32" s="19">
        <f t="shared" si="6"/>
        <v>8</v>
      </c>
      <c r="N32" s="19">
        <f t="shared" si="6"/>
        <v>17</v>
      </c>
      <c r="O32" s="20">
        <f t="shared" si="1"/>
        <v>25882</v>
      </c>
    </row>
    <row r="33" spans="2:15" ht="13.5" customHeight="1" x14ac:dyDescent="0.15">
      <c r="B33" s="75" t="s">
        <v>37</v>
      </c>
      <c r="C33" s="7" t="s">
        <v>38</v>
      </c>
      <c r="D33" s="8">
        <v>0</v>
      </c>
      <c r="E33" s="9">
        <v>0</v>
      </c>
      <c r="F33" s="9">
        <v>0</v>
      </c>
      <c r="G33" s="9">
        <v>1</v>
      </c>
      <c r="H33" s="9">
        <v>0</v>
      </c>
      <c r="I33" s="46">
        <f>SUM(D33:H33)</f>
        <v>1</v>
      </c>
      <c r="J33" s="8">
        <v>1</v>
      </c>
      <c r="K33" s="9">
        <v>0</v>
      </c>
      <c r="L33" s="9">
        <v>0</v>
      </c>
      <c r="M33" s="9">
        <v>0</v>
      </c>
      <c r="N33" s="9">
        <v>0</v>
      </c>
      <c r="O33" s="10">
        <f t="shared" si="1"/>
        <v>1</v>
      </c>
    </row>
    <row r="34" spans="2:15" x14ac:dyDescent="0.15">
      <c r="B34" s="72"/>
      <c r="C34" s="12" t="s">
        <v>39</v>
      </c>
      <c r="D34" s="13">
        <v>0</v>
      </c>
      <c r="E34" s="14">
        <v>1</v>
      </c>
      <c r="F34" s="14">
        <v>0</v>
      </c>
      <c r="G34" s="14">
        <v>1</v>
      </c>
      <c r="H34" s="14">
        <v>0</v>
      </c>
      <c r="I34" s="38">
        <f t="shared" si="0"/>
        <v>2</v>
      </c>
      <c r="J34" s="13">
        <v>1</v>
      </c>
      <c r="K34" s="14">
        <v>0</v>
      </c>
      <c r="L34" s="14">
        <v>0</v>
      </c>
      <c r="M34" s="14">
        <v>1</v>
      </c>
      <c r="N34" s="14">
        <v>0</v>
      </c>
      <c r="O34" s="15">
        <f t="shared" si="1"/>
        <v>2</v>
      </c>
    </row>
    <row r="35" spans="2:15" x14ac:dyDescent="0.15">
      <c r="B35" s="72"/>
      <c r="C35" s="12" t="s">
        <v>40</v>
      </c>
      <c r="D35" s="13">
        <v>6</v>
      </c>
      <c r="E35" s="14">
        <v>0</v>
      </c>
      <c r="F35" s="14">
        <v>1</v>
      </c>
      <c r="G35" s="14">
        <v>5</v>
      </c>
      <c r="H35" s="14">
        <v>0</v>
      </c>
      <c r="I35" s="38">
        <f t="shared" si="0"/>
        <v>12</v>
      </c>
      <c r="J35" s="13">
        <v>8</v>
      </c>
      <c r="K35" s="14">
        <v>0</v>
      </c>
      <c r="L35" s="14">
        <v>0</v>
      </c>
      <c r="M35" s="14">
        <v>0</v>
      </c>
      <c r="N35" s="14">
        <v>4</v>
      </c>
      <c r="O35" s="15">
        <f t="shared" si="1"/>
        <v>12</v>
      </c>
    </row>
    <row r="36" spans="2:15" x14ac:dyDescent="0.15">
      <c r="B36" s="72"/>
      <c r="C36" s="12" t="s">
        <v>41</v>
      </c>
      <c r="D36" s="13">
        <v>1</v>
      </c>
      <c r="E36" s="14">
        <v>0</v>
      </c>
      <c r="F36" s="14">
        <v>0</v>
      </c>
      <c r="G36" s="14">
        <v>0</v>
      </c>
      <c r="H36" s="14">
        <v>0</v>
      </c>
      <c r="I36" s="38">
        <f t="shared" si="0"/>
        <v>1</v>
      </c>
      <c r="J36" s="13">
        <v>1</v>
      </c>
      <c r="K36" s="14">
        <v>0</v>
      </c>
      <c r="L36" s="14">
        <v>0</v>
      </c>
      <c r="M36" s="14">
        <v>0</v>
      </c>
      <c r="N36" s="14">
        <v>0</v>
      </c>
      <c r="O36" s="15">
        <f t="shared" si="1"/>
        <v>1</v>
      </c>
    </row>
    <row r="37" spans="2:15" x14ac:dyDescent="0.15">
      <c r="B37" s="72"/>
      <c r="C37" s="12" t="s">
        <v>42</v>
      </c>
      <c r="D37" s="13">
        <v>0</v>
      </c>
      <c r="E37" s="14">
        <v>0</v>
      </c>
      <c r="F37" s="14">
        <v>0</v>
      </c>
      <c r="G37" s="14">
        <v>0</v>
      </c>
      <c r="H37" s="14">
        <v>0</v>
      </c>
      <c r="I37" s="38">
        <f t="shared" si="0"/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5">
        <f t="shared" si="1"/>
        <v>0</v>
      </c>
    </row>
    <row r="38" spans="2:15" x14ac:dyDescent="0.15">
      <c r="B38" s="72"/>
      <c r="C38" s="12" t="s">
        <v>43</v>
      </c>
      <c r="D38" s="13">
        <v>0</v>
      </c>
      <c r="E38" s="14">
        <v>0</v>
      </c>
      <c r="F38" s="14">
        <v>0</v>
      </c>
      <c r="G38" s="14">
        <v>0</v>
      </c>
      <c r="H38" s="14">
        <v>0</v>
      </c>
      <c r="I38" s="38">
        <f t="shared" si="0"/>
        <v>0</v>
      </c>
      <c r="J38" s="13">
        <v>0</v>
      </c>
      <c r="K38" s="14">
        <v>0</v>
      </c>
      <c r="L38" s="14">
        <v>0</v>
      </c>
      <c r="M38" s="14">
        <v>0</v>
      </c>
      <c r="N38" s="14">
        <v>0</v>
      </c>
      <c r="O38" s="15">
        <f t="shared" si="1"/>
        <v>0</v>
      </c>
    </row>
    <row r="39" spans="2:15" x14ac:dyDescent="0.15">
      <c r="B39" s="72"/>
      <c r="C39" s="12" t="s">
        <v>73</v>
      </c>
      <c r="D39" s="13">
        <v>0</v>
      </c>
      <c r="E39" s="14">
        <v>0</v>
      </c>
      <c r="F39" s="14">
        <v>0</v>
      </c>
      <c r="G39" s="14">
        <v>0</v>
      </c>
      <c r="H39" s="14">
        <v>0</v>
      </c>
      <c r="I39" s="38">
        <f t="shared" si="0"/>
        <v>0</v>
      </c>
      <c r="J39" s="13">
        <v>0</v>
      </c>
      <c r="K39" s="14">
        <v>0</v>
      </c>
      <c r="L39" s="14">
        <v>0</v>
      </c>
      <c r="M39" s="14">
        <v>0</v>
      </c>
      <c r="N39" s="14">
        <v>0</v>
      </c>
      <c r="O39" s="15">
        <f t="shared" si="1"/>
        <v>0</v>
      </c>
    </row>
    <row r="40" spans="2:15" x14ac:dyDescent="0.15">
      <c r="B40" s="72"/>
      <c r="C40" s="12" t="s">
        <v>74</v>
      </c>
      <c r="D40" s="13">
        <v>0</v>
      </c>
      <c r="E40" s="14">
        <v>0</v>
      </c>
      <c r="F40" s="14">
        <v>0</v>
      </c>
      <c r="G40" s="14">
        <v>0</v>
      </c>
      <c r="H40" s="14">
        <v>0</v>
      </c>
      <c r="I40" s="38">
        <f t="shared" si="0"/>
        <v>0</v>
      </c>
      <c r="J40" s="13">
        <v>0</v>
      </c>
      <c r="K40" s="14">
        <v>0</v>
      </c>
      <c r="L40" s="14">
        <v>0</v>
      </c>
      <c r="M40" s="14">
        <v>0</v>
      </c>
      <c r="N40" s="14">
        <v>0</v>
      </c>
      <c r="O40" s="15">
        <f t="shared" si="1"/>
        <v>0</v>
      </c>
    </row>
    <row r="41" spans="2:15" x14ac:dyDescent="0.15">
      <c r="B41" s="72"/>
      <c r="C41" s="12" t="s">
        <v>75</v>
      </c>
      <c r="D41" s="13">
        <v>0</v>
      </c>
      <c r="E41" s="14">
        <v>0</v>
      </c>
      <c r="F41" s="14">
        <v>0</v>
      </c>
      <c r="G41" s="14">
        <v>0</v>
      </c>
      <c r="H41" s="14">
        <v>0</v>
      </c>
      <c r="I41" s="38">
        <f t="shared" si="0"/>
        <v>0</v>
      </c>
      <c r="J41" s="13">
        <v>0</v>
      </c>
      <c r="K41" s="14">
        <v>0</v>
      </c>
      <c r="L41" s="14">
        <v>0</v>
      </c>
      <c r="M41" s="14">
        <v>0</v>
      </c>
      <c r="N41" s="14">
        <v>0</v>
      </c>
      <c r="O41" s="15">
        <f t="shared" si="1"/>
        <v>0</v>
      </c>
    </row>
    <row r="42" spans="2:15" x14ac:dyDescent="0.15">
      <c r="B42" s="72"/>
      <c r="C42" s="12" t="s">
        <v>21</v>
      </c>
      <c r="D42" s="13">
        <v>5</v>
      </c>
      <c r="E42" s="14">
        <v>0</v>
      </c>
      <c r="F42" s="14">
        <v>0</v>
      </c>
      <c r="G42" s="14">
        <v>0</v>
      </c>
      <c r="H42" s="14">
        <v>0</v>
      </c>
      <c r="I42" s="38">
        <f>SUM(D42:H42)</f>
        <v>5</v>
      </c>
      <c r="J42" s="13">
        <v>5</v>
      </c>
      <c r="K42" s="14">
        <v>0</v>
      </c>
      <c r="L42" s="14">
        <v>0</v>
      </c>
      <c r="M42" s="14">
        <v>0</v>
      </c>
      <c r="N42" s="14">
        <v>0</v>
      </c>
      <c r="O42" s="15">
        <f t="shared" si="1"/>
        <v>5</v>
      </c>
    </row>
    <row r="43" spans="2:15" ht="14.25" thickBot="1" x14ac:dyDescent="0.2">
      <c r="B43" s="73"/>
      <c r="C43" s="17" t="s">
        <v>22</v>
      </c>
      <c r="D43" s="18">
        <f>SUM(D33:D42)</f>
        <v>12</v>
      </c>
      <c r="E43" s="19">
        <f>SUM(E33:E42)</f>
        <v>1</v>
      </c>
      <c r="F43" s="19">
        <f>SUM(F33:F42)</f>
        <v>1</v>
      </c>
      <c r="G43" s="19">
        <f>SUM(G33:G42)</f>
        <v>7</v>
      </c>
      <c r="H43" s="19">
        <f>SUM(H33:H42)</f>
        <v>0</v>
      </c>
      <c r="I43" s="41">
        <f>SUM(D43:H43)</f>
        <v>21</v>
      </c>
      <c r="J43" s="18">
        <f>SUM(J33:J42)</f>
        <v>16</v>
      </c>
      <c r="K43" s="19">
        <f>SUM(K33:K42)</f>
        <v>0</v>
      </c>
      <c r="L43" s="19">
        <f t="shared" ref="L43:N43" si="7">SUM(L33:L42)</f>
        <v>0</v>
      </c>
      <c r="M43" s="19">
        <f t="shared" si="7"/>
        <v>1</v>
      </c>
      <c r="N43" s="19">
        <f t="shared" si="7"/>
        <v>4</v>
      </c>
      <c r="O43" s="20">
        <f t="shared" si="1"/>
        <v>21</v>
      </c>
    </row>
    <row r="44" spans="2:15" ht="13.5" customHeight="1" x14ac:dyDescent="0.15">
      <c r="B44" s="75" t="s">
        <v>21</v>
      </c>
      <c r="C44" s="7" t="s">
        <v>76</v>
      </c>
      <c r="D44" s="8">
        <v>250</v>
      </c>
      <c r="E44" s="9">
        <v>2</v>
      </c>
      <c r="F44" s="9">
        <v>3</v>
      </c>
      <c r="G44" s="9">
        <v>9</v>
      </c>
      <c r="H44" s="9">
        <v>0</v>
      </c>
      <c r="I44" s="46">
        <f>SUM(D44:H44)</f>
        <v>264</v>
      </c>
      <c r="J44" s="8">
        <v>264</v>
      </c>
      <c r="K44" s="9">
        <v>0</v>
      </c>
      <c r="L44" s="9">
        <v>0</v>
      </c>
      <c r="M44" s="9">
        <v>0</v>
      </c>
      <c r="N44" s="9">
        <v>0</v>
      </c>
      <c r="O44" s="10">
        <f t="shared" si="1"/>
        <v>264</v>
      </c>
    </row>
    <row r="45" spans="2:15" x14ac:dyDescent="0.15">
      <c r="B45" s="72"/>
      <c r="C45" s="12" t="s">
        <v>77</v>
      </c>
      <c r="D45" s="13">
        <v>138</v>
      </c>
      <c r="E45" s="14">
        <v>0</v>
      </c>
      <c r="F45" s="14">
        <v>1</v>
      </c>
      <c r="G45" s="14">
        <v>1</v>
      </c>
      <c r="H45" s="14">
        <v>0</v>
      </c>
      <c r="I45" s="38">
        <f t="shared" si="0"/>
        <v>140</v>
      </c>
      <c r="J45" s="13">
        <v>140</v>
      </c>
      <c r="K45" s="14">
        <v>0</v>
      </c>
      <c r="L45" s="14">
        <v>0</v>
      </c>
      <c r="M45" s="14">
        <v>0</v>
      </c>
      <c r="N45" s="14">
        <v>0</v>
      </c>
      <c r="O45" s="15">
        <f t="shared" si="1"/>
        <v>140</v>
      </c>
    </row>
    <row r="46" spans="2:15" x14ac:dyDescent="0.15">
      <c r="B46" s="72"/>
      <c r="C46" s="12" t="s">
        <v>78</v>
      </c>
      <c r="D46" s="13">
        <v>1</v>
      </c>
      <c r="E46" s="14">
        <v>0</v>
      </c>
      <c r="F46" s="14">
        <v>0</v>
      </c>
      <c r="G46" s="14">
        <v>0</v>
      </c>
      <c r="H46" s="14">
        <v>0</v>
      </c>
      <c r="I46" s="38">
        <f t="shared" si="0"/>
        <v>1</v>
      </c>
      <c r="J46" s="13">
        <v>1</v>
      </c>
      <c r="K46" s="14">
        <v>0</v>
      </c>
      <c r="L46" s="14">
        <v>0</v>
      </c>
      <c r="M46" s="14">
        <v>0</v>
      </c>
      <c r="N46" s="14">
        <v>0</v>
      </c>
      <c r="O46" s="15">
        <f t="shared" si="1"/>
        <v>1</v>
      </c>
    </row>
    <row r="47" spans="2:15" x14ac:dyDescent="0.15">
      <c r="B47" s="72"/>
      <c r="C47" s="12" t="s">
        <v>48</v>
      </c>
      <c r="D47" s="13">
        <v>0</v>
      </c>
      <c r="E47" s="14">
        <v>0</v>
      </c>
      <c r="F47" s="14">
        <v>0</v>
      </c>
      <c r="G47" s="14">
        <v>0</v>
      </c>
      <c r="H47" s="14">
        <v>0</v>
      </c>
      <c r="I47" s="38">
        <f t="shared" si="0"/>
        <v>0</v>
      </c>
      <c r="J47" s="13">
        <v>0</v>
      </c>
      <c r="K47" s="14">
        <v>0</v>
      </c>
      <c r="L47" s="14">
        <v>0</v>
      </c>
      <c r="M47" s="14">
        <v>0</v>
      </c>
      <c r="N47" s="14">
        <v>0</v>
      </c>
      <c r="O47" s="15">
        <f t="shared" si="1"/>
        <v>0</v>
      </c>
    </row>
    <row r="48" spans="2:15" x14ac:dyDescent="0.15">
      <c r="B48" s="72"/>
      <c r="C48" s="12" t="s">
        <v>49</v>
      </c>
      <c r="D48" s="13">
        <v>2</v>
      </c>
      <c r="E48" s="14">
        <v>0</v>
      </c>
      <c r="F48" s="14">
        <v>0</v>
      </c>
      <c r="G48" s="14">
        <v>0</v>
      </c>
      <c r="H48" s="14">
        <v>0</v>
      </c>
      <c r="I48" s="38">
        <f t="shared" si="0"/>
        <v>2</v>
      </c>
      <c r="J48" s="13">
        <v>2</v>
      </c>
      <c r="K48" s="14">
        <v>0</v>
      </c>
      <c r="L48" s="14">
        <v>0</v>
      </c>
      <c r="M48" s="14">
        <v>0</v>
      </c>
      <c r="N48" s="14">
        <v>0</v>
      </c>
      <c r="O48" s="15">
        <f t="shared" si="1"/>
        <v>2</v>
      </c>
    </row>
    <row r="49" spans="2:15" x14ac:dyDescent="0.15">
      <c r="B49" s="72"/>
      <c r="C49" s="12" t="s">
        <v>79</v>
      </c>
      <c r="D49" s="13">
        <v>0</v>
      </c>
      <c r="E49" s="14">
        <v>0</v>
      </c>
      <c r="F49" s="14">
        <v>0</v>
      </c>
      <c r="G49" s="14">
        <v>0</v>
      </c>
      <c r="H49" s="14">
        <v>0</v>
      </c>
      <c r="I49" s="38">
        <f t="shared" si="0"/>
        <v>0</v>
      </c>
      <c r="J49" s="13">
        <v>0</v>
      </c>
      <c r="K49" s="14">
        <v>0</v>
      </c>
      <c r="L49" s="14">
        <v>0</v>
      </c>
      <c r="M49" s="14">
        <v>0</v>
      </c>
      <c r="N49" s="14">
        <v>0</v>
      </c>
      <c r="O49" s="15">
        <f t="shared" si="1"/>
        <v>0</v>
      </c>
    </row>
    <row r="50" spans="2:15" x14ac:dyDescent="0.15">
      <c r="B50" s="72"/>
      <c r="C50" s="12" t="s">
        <v>80</v>
      </c>
      <c r="D50" s="13">
        <v>0</v>
      </c>
      <c r="E50" s="14">
        <v>0</v>
      </c>
      <c r="F50" s="14">
        <v>0</v>
      </c>
      <c r="G50" s="14">
        <v>0</v>
      </c>
      <c r="H50" s="14">
        <v>0</v>
      </c>
      <c r="I50" s="38">
        <f t="shared" si="0"/>
        <v>0</v>
      </c>
      <c r="J50" s="13">
        <v>0</v>
      </c>
      <c r="K50" s="14">
        <v>0</v>
      </c>
      <c r="L50" s="14">
        <v>0</v>
      </c>
      <c r="M50" s="14">
        <v>0</v>
      </c>
      <c r="N50" s="14">
        <v>0</v>
      </c>
      <c r="O50" s="15">
        <f t="shared" si="1"/>
        <v>0</v>
      </c>
    </row>
    <row r="51" spans="2:15" x14ac:dyDescent="0.15">
      <c r="B51" s="72"/>
      <c r="C51" s="12" t="s">
        <v>81</v>
      </c>
      <c r="D51" s="13">
        <v>0</v>
      </c>
      <c r="E51" s="14">
        <v>0</v>
      </c>
      <c r="F51" s="14">
        <v>0</v>
      </c>
      <c r="G51" s="14">
        <v>0</v>
      </c>
      <c r="H51" s="14">
        <v>0</v>
      </c>
      <c r="I51" s="38">
        <f t="shared" si="0"/>
        <v>0</v>
      </c>
      <c r="J51" s="13">
        <v>0</v>
      </c>
      <c r="K51" s="14">
        <v>0</v>
      </c>
      <c r="L51" s="14">
        <v>0</v>
      </c>
      <c r="M51" s="14">
        <v>0</v>
      </c>
      <c r="N51" s="14">
        <v>0</v>
      </c>
      <c r="O51" s="15">
        <f t="shared" si="1"/>
        <v>0</v>
      </c>
    </row>
    <row r="52" spans="2:15" x14ac:dyDescent="0.15">
      <c r="B52" s="72"/>
      <c r="C52" s="12" t="s">
        <v>63</v>
      </c>
      <c r="D52" s="13">
        <v>0</v>
      </c>
      <c r="E52" s="14">
        <v>0</v>
      </c>
      <c r="F52" s="14">
        <v>0</v>
      </c>
      <c r="G52" s="14">
        <v>0</v>
      </c>
      <c r="H52" s="14">
        <v>0</v>
      </c>
      <c r="I52" s="38">
        <f t="shared" si="0"/>
        <v>0</v>
      </c>
      <c r="J52" s="13">
        <v>0</v>
      </c>
      <c r="K52" s="14">
        <v>0</v>
      </c>
      <c r="L52" s="14">
        <v>0</v>
      </c>
      <c r="M52" s="14">
        <v>0</v>
      </c>
      <c r="N52" s="14">
        <v>0</v>
      </c>
      <c r="O52" s="15">
        <f t="shared" si="1"/>
        <v>0</v>
      </c>
    </row>
    <row r="53" spans="2:15" x14ac:dyDescent="0.15">
      <c r="B53" s="72"/>
      <c r="C53" s="12" t="s">
        <v>21</v>
      </c>
      <c r="D53" s="13">
        <v>2422</v>
      </c>
      <c r="E53" s="14">
        <v>101</v>
      </c>
      <c r="F53" s="14">
        <v>1</v>
      </c>
      <c r="G53" s="14">
        <v>15</v>
      </c>
      <c r="H53" s="14">
        <v>0</v>
      </c>
      <c r="I53" s="38">
        <f t="shared" si="0"/>
        <v>2539</v>
      </c>
      <c r="J53" s="13">
        <v>2538</v>
      </c>
      <c r="K53" s="14">
        <v>0</v>
      </c>
      <c r="L53" s="14">
        <v>0</v>
      </c>
      <c r="M53" s="14">
        <v>1</v>
      </c>
      <c r="N53" s="14">
        <v>0</v>
      </c>
      <c r="O53" s="15">
        <f t="shared" si="1"/>
        <v>2539</v>
      </c>
    </row>
    <row r="54" spans="2:15" ht="14.25" thickBot="1" x14ac:dyDescent="0.2">
      <c r="B54" s="73"/>
      <c r="C54" s="17" t="s">
        <v>22</v>
      </c>
      <c r="D54" s="18">
        <f>SUM(D44:D53)</f>
        <v>2813</v>
      </c>
      <c r="E54" s="19">
        <f>SUM(E44:E53)</f>
        <v>103</v>
      </c>
      <c r="F54" s="19">
        <f>SUM(F44:F53)</f>
        <v>5</v>
      </c>
      <c r="G54" s="19">
        <f t="shared" ref="G54:H54" si="8">SUM(G44:G53)</f>
        <v>25</v>
      </c>
      <c r="H54" s="19">
        <f t="shared" si="8"/>
        <v>0</v>
      </c>
      <c r="I54" s="41">
        <f>SUM(D54:H54)</f>
        <v>2946</v>
      </c>
      <c r="J54" s="18">
        <f>SUM(J44:J53)</f>
        <v>2945</v>
      </c>
      <c r="K54" s="19">
        <f>SUM(K44:K53)</f>
        <v>0</v>
      </c>
      <c r="L54" s="19">
        <f>SUM(L44:L53)</f>
        <v>0</v>
      </c>
      <c r="M54" s="19">
        <f t="shared" ref="M54:N54" si="9">SUM(M44:M53)</f>
        <v>1</v>
      </c>
      <c r="N54" s="19">
        <f t="shared" si="9"/>
        <v>0</v>
      </c>
      <c r="O54" s="20">
        <f t="shared" si="1"/>
        <v>2946</v>
      </c>
    </row>
    <row r="55" spans="2:15" ht="13.5" customHeight="1" x14ac:dyDescent="0.15">
      <c r="B55" s="74" t="s">
        <v>53</v>
      </c>
      <c r="C55" s="31" t="s">
        <v>54</v>
      </c>
      <c r="D55" s="8">
        <v>3084</v>
      </c>
      <c r="E55" s="9">
        <v>12</v>
      </c>
      <c r="F55" s="9">
        <v>4</v>
      </c>
      <c r="G55" s="9">
        <v>37</v>
      </c>
      <c r="H55" s="9">
        <v>0</v>
      </c>
      <c r="I55" s="46">
        <f t="shared" si="0"/>
        <v>3137</v>
      </c>
      <c r="J55" s="32">
        <v>3135</v>
      </c>
      <c r="K55" s="33">
        <v>0</v>
      </c>
      <c r="L55" s="33">
        <v>2</v>
      </c>
      <c r="M55" s="33">
        <v>0</v>
      </c>
      <c r="N55" s="33">
        <v>0</v>
      </c>
      <c r="O55" s="30">
        <f t="shared" si="1"/>
        <v>3137</v>
      </c>
    </row>
    <row r="56" spans="2:15" x14ac:dyDescent="0.15">
      <c r="B56" s="72"/>
      <c r="C56" s="12" t="s">
        <v>55</v>
      </c>
      <c r="D56" s="13">
        <v>388</v>
      </c>
      <c r="E56" s="14">
        <v>0</v>
      </c>
      <c r="F56" s="14">
        <v>0</v>
      </c>
      <c r="G56" s="14">
        <v>0</v>
      </c>
      <c r="H56" s="14">
        <v>0</v>
      </c>
      <c r="I56" s="38">
        <f t="shared" si="0"/>
        <v>388</v>
      </c>
      <c r="J56" s="13">
        <v>388</v>
      </c>
      <c r="K56" s="14">
        <v>0</v>
      </c>
      <c r="L56" s="14">
        <v>0</v>
      </c>
      <c r="M56" s="14">
        <v>0</v>
      </c>
      <c r="N56" s="14">
        <v>0</v>
      </c>
      <c r="O56" s="15">
        <f t="shared" si="1"/>
        <v>388</v>
      </c>
    </row>
    <row r="57" spans="2:15" x14ac:dyDescent="0.15">
      <c r="B57" s="72"/>
      <c r="C57" s="12" t="s">
        <v>56</v>
      </c>
      <c r="D57" s="13">
        <v>2553</v>
      </c>
      <c r="E57" s="14">
        <v>18</v>
      </c>
      <c r="F57" s="14">
        <v>5</v>
      </c>
      <c r="G57" s="14">
        <v>3</v>
      </c>
      <c r="H57" s="14">
        <v>0</v>
      </c>
      <c r="I57" s="38">
        <f t="shared" si="0"/>
        <v>2579</v>
      </c>
      <c r="J57" s="13">
        <v>2579</v>
      </c>
      <c r="K57" s="14">
        <v>0</v>
      </c>
      <c r="L57" s="14">
        <v>0</v>
      </c>
      <c r="M57" s="14">
        <v>0</v>
      </c>
      <c r="N57" s="14">
        <v>0</v>
      </c>
      <c r="O57" s="15">
        <f t="shared" si="1"/>
        <v>2579</v>
      </c>
    </row>
    <row r="58" spans="2:15" x14ac:dyDescent="0.15">
      <c r="B58" s="72"/>
      <c r="C58" s="12" t="s">
        <v>57</v>
      </c>
      <c r="D58" s="13">
        <v>289</v>
      </c>
      <c r="E58" s="14">
        <v>4</v>
      </c>
      <c r="F58" s="14">
        <v>0</v>
      </c>
      <c r="G58" s="14">
        <v>9</v>
      </c>
      <c r="H58" s="14">
        <v>0</v>
      </c>
      <c r="I58" s="38">
        <f t="shared" si="0"/>
        <v>302</v>
      </c>
      <c r="J58" s="13">
        <v>302</v>
      </c>
      <c r="K58" s="14">
        <v>0</v>
      </c>
      <c r="L58" s="14">
        <v>0</v>
      </c>
      <c r="M58" s="14">
        <v>0</v>
      </c>
      <c r="N58" s="14">
        <v>0</v>
      </c>
      <c r="O58" s="15">
        <f t="shared" si="1"/>
        <v>302</v>
      </c>
    </row>
    <row r="59" spans="2:15" x14ac:dyDescent="0.15">
      <c r="B59" s="72"/>
      <c r="C59" s="12" t="s">
        <v>21</v>
      </c>
      <c r="D59" s="13">
        <v>3160</v>
      </c>
      <c r="E59" s="14">
        <v>40</v>
      </c>
      <c r="F59" s="14">
        <v>0</v>
      </c>
      <c r="G59" s="14">
        <v>16</v>
      </c>
      <c r="H59" s="14">
        <v>0</v>
      </c>
      <c r="I59" s="38">
        <f t="shared" si="0"/>
        <v>3216</v>
      </c>
      <c r="J59" s="13">
        <v>3214</v>
      </c>
      <c r="K59" s="14">
        <v>1</v>
      </c>
      <c r="L59" s="14">
        <v>1</v>
      </c>
      <c r="M59" s="14">
        <v>0</v>
      </c>
      <c r="N59" s="14">
        <v>0</v>
      </c>
      <c r="O59" s="15">
        <f t="shared" si="1"/>
        <v>3216</v>
      </c>
    </row>
    <row r="60" spans="2:15" ht="14.25" thickBot="1" x14ac:dyDescent="0.2">
      <c r="B60" s="76"/>
      <c r="C60" s="54" t="s">
        <v>22</v>
      </c>
      <c r="D60" s="39">
        <f>SUM(D55:D59)</f>
        <v>9474</v>
      </c>
      <c r="E60" s="35">
        <f>SUM(E55:E59)</f>
        <v>74</v>
      </c>
      <c r="F60" s="35">
        <f t="shared" ref="F60:H60" si="10">SUM(F55:F59)</f>
        <v>9</v>
      </c>
      <c r="G60" s="35">
        <f t="shared" si="10"/>
        <v>65</v>
      </c>
      <c r="H60" s="35">
        <f t="shared" si="10"/>
        <v>0</v>
      </c>
      <c r="I60" s="47">
        <f>SUM(D60:H60)</f>
        <v>9622</v>
      </c>
      <c r="J60" s="39">
        <f t="shared" ref="J60:N60" si="11">SUM(J55:J59)</f>
        <v>9618</v>
      </c>
      <c r="K60" s="35">
        <f t="shared" si="11"/>
        <v>1</v>
      </c>
      <c r="L60" s="35">
        <f t="shared" si="11"/>
        <v>3</v>
      </c>
      <c r="M60" s="35">
        <f t="shared" si="11"/>
        <v>0</v>
      </c>
      <c r="N60" s="35">
        <f t="shared" si="11"/>
        <v>0</v>
      </c>
      <c r="O60" s="36">
        <f t="shared" si="1"/>
        <v>9622</v>
      </c>
    </row>
    <row r="61" spans="2:15" ht="14.25" thickBot="1" x14ac:dyDescent="0.2">
      <c r="B61" s="69" t="s">
        <v>5</v>
      </c>
      <c r="C61" s="70"/>
      <c r="D61" s="42">
        <f>D4+D9+D17+D32+D43+D54+D60</f>
        <v>78041</v>
      </c>
      <c r="E61" s="4">
        <f t="shared" ref="E61:O61" si="12">E4+E9+E17+E32+E43+E54+E60</f>
        <v>2164</v>
      </c>
      <c r="F61" s="43">
        <f t="shared" si="12"/>
        <v>258</v>
      </c>
      <c r="G61" s="44">
        <f t="shared" si="12"/>
        <v>1386</v>
      </c>
      <c r="H61" s="4">
        <f>H4+H9+H17+H32+H43+H54+H60</f>
        <v>42</v>
      </c>
      <c r="I61" s="43">
        <f>I4+I9+I17+I32+I43+I54+I60</f>
        <v>81891</v>
      </c>
      <c r="J61" s="3">
        <f t="shared" si="12"/>
        <v>81772</v>
      </c>
      <c r="K61" s="43">
        <f t="shared" si="12"/>
        <v>66</v>
      </c>
      <c r="L61" s="4">
        <f t="shared" si="12"/>
        <v>16</v>
      </c>
      <c r="M61" s="4">
        <f t="shared" si="12"/>
        <v>15</v>
      </c>
      <c r="N61" s="43">
        <f t="shared" si="12"/>
        <v>22</v>
      </c>
      <c r="O61" s="5">
        <f t="shared" si="12"/>
        <v>81891</v>
      </c>
    </row>
  </sheetData>
  <mergeCells count="13">
    <mergeCell ref="O2:O3"/>
    <mergeCell ref="B61:C61"/>
    <mergeCell ref="B5:B9"/>
    <mergeCell ref="B10:B17"/>
    <mergeCell ref="B18:B32"/>
    <mergeCell ref="B33:B43"/>
    <mergeCell ref="B44:B54"/>
    <mergeCell ref="B55:B60"/>
    <mergeCell ref="B4:C4"/>
    <mergeCell ref="B2:C3"/>
    <mergeCell ref="G2:H2"/>
    <mergeCell ref="I2:I3"/>
    <mergeCell ref="J2:N2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zoomScaleNormal="100" zoomScaleSheetLayoutView="100" workbookViewId="0">
      <selection activeCell="Q4" sqref="Q4"/>
    </sheetView>
  </sheetViews>
  <sheetFormatPr defaultColWidth="9" defaultRowHeight="13.5" x14ac:dyDescent="0.15"/>
  <cols>
    <col min="1" max="1" width="2.125" style="23" customWidth="1"/>
    <col min="2" max="2" width="5.25" style="23" customWidth="1"/>
    <col min="3" max="3" width="20.25" style="23" bestFit="1" customWidth="1"/>
    <col min="4" max="5" width="12.125" style="23" customWidth="1"/>
    <col min="6" max="6" width="11.625" style="23" customWidth="1"/>
    <col min="7" max="16384" width="9" style="23"/>
  </cols>
  <sheetData>
    <row r="1" spans="2:15" ht="14.25" thickBot="1" x14ac:dyDescent="0.2">
      <c r="B1" s="23" t="s">
        <v>90</v>
      </c>
      <c r="O1" s="60"/>
    </row>
    <row r="2" spans="2:15" ht="27" x14ac:dyDescent="0.15">
      <c r="B2" s="79" t="s">
        <v>0</v>
      </c>
      <c r="C2" s="80"/>
      <c r="D2" s="55" t="s">
        <v>1</v>
      </c>
      <c r="E2" s="1" t="s">
        <v>2</v>
      </c>
      <c r="F2" s="56" t="s">
        <v>3</v>
      </c>
      <c r="G2" s="80" t="s">
        <v>4</v>
      </c>
      <c r="H2" s="80"/>
      <c r="I2" s="88" t="s">
        <v>5</v>
      </c>
      <c r="J2" s="85" t="s">
        <v>89</v>
      </c>
      <c r="K2" s="86"/>
      <c r="L2" s="86"/>
      <c r="M2" s="86"/>
      <c r="N2" s="87"/>
      <c r="O2" s="67" t="s">
        <v>5</v>
      </c>
    </row>
    <row r="3" spans="2:15" ht="24.75" thickBot="1" x14ac:dyDescent="0.2">
      <c r="B3" s="81"/>
      <c r="C3" s="82"/>
      <c r="D3" s="48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89"/>
      <c r="J3" s="2" t="s">
        <v>11</v>
      </c>
      <c r="K3" s="57" t="s">
        <v>12</v>
      </c>
      <c r="L3" s="57" t="s">
        <v>13</v>
      </c>
      <c r="M3" s="57" t="s">
        <v>14</v>
      </c>
      <c r="N3" s="57" t="s">
        <v>15</v>
      </c>
      <c r="O3" s="68"/>
    </row>
    <row r="4" spans="2:15" ht="14.25" thickBot="1" x14ac:dyDescent="0.2">
      <c r="B4" s="59" t="s">
        <v>16</v>
      </c>
      <c r="C4" s="61"/>
      <c r="D4" s="3">
        <v>511</v>
      </c>
      <c r="E4" s="4">
        <v>0</v>
      </c>
      <c r="F4" s="4">
        <v>3</v>
      </c>
      <c r="G4" s="4">
        <v>314</v>
      </c>
      <c r="H4" s="4">
        <v>5</v>
      </c>
      <c r="I4" s="5">
        <f>SUM(D4:H4)</f>
        <v>833</v>
      </c>
      <c r="J4" s="6">
        <v>778</v>
      </c>
      <c r="K4" s="4">
        <v>50</v>
      </c>
      <c r="L4" s="4">
        <v>0</v>
      </c>
      <c r="M4" s="4">
        <v>0</v>
      </c>
      <c r="N4" s="4">
        <v>5</v>
      </c>
      <c r="O4" s="5">
        <f>SUM(J4:N4)</f>
        <v>833</v>
      </c>
    </row>
    <row r="5" spans="2:15" ht="13.5" customHeight="1" x14ac:dyDescent="0.15">
      <c r="B5" s="71" t="s">
        <v>17</v>
      </c>
      <c r="C5" s="7" t="s">
        <v>18</v>
      </c>
      <c r="D5" s="8">
        <v>77</v>
      </c>
      <c r="E5" s="9">
        <v>0</v>
      </c>
      <c r="F5" s="9">
        <v>0</v>
      </c>
      <c r="G5" s="9">
        <v>58</v>
      </c>
      <c r="H5" s="9">
        <v>0</v>
      </c>
      <c r="I5" s="29">
        <f>SUM(D5:H5)</f>
        <v>135</v>
      </c>
      <c r="J5" s="11">
        <v>127</v>
      </c>
      <c r="K5" s="9">
        <v>5</v>
      </c>
      <c r="L5" s="9">
        <v>0</v>
      </c>
      <c r="M5" s="9">
        <v>1</v>
      </c>
      <c r="N5" s="9">
        <v>2</v>
      </c>
      <c r="O5" s="10">
        <f>SUM(J5:N5)</f>
        <v>135</v>
      </c>
    </row>
    <row r="6" spans="2:15" x14ac:dyDescent="0.15">
      <c r="B6" s="72"/>
      <c r="C6" s="12" t="s">
        <v>19</v>
      </c>
      <c r="D6" s="13">
        <v>4942</v>
      </c>
      <c r="E6" s="14">
        <v>0</v>
      </c>
      <c r="F6" s="14">
        <v>0</v>
      </c>
      <c r="G6" s="14">
        <v>29</v>
      </c>
      <c r="H6" s="14">
        <v>0</v>
      </c>
      <c r="I6" s="15">
        <f>SUM(D6:H6)</f>
        <v>4971</v>
      </c>
      <c r="J6" s="16">
        <v>4969</v>
      </c>
      <c r="K6" s="14">
        <v>0</v>
      </c>
      <c r="L6" s="14">
        <v>0</v>
      </c>
      <c r="M6" s="14">
        <v>1</v>
      </c>
      <c r="N6" s="14">
        <v>1</v>
      </c>
      <c r="O6" s="30">
        <f>SUM(J6:N6)</f>
        <v>4971</v>
      </c>
    </row>
    <row r="7" spans="2:15" x14ac:dyDescent="0.15">
      <c r="B7" s="72"/>
      <c r="C7" s="12" t="s">
        <v>20</v>
      </c>
      <c r="D7" s="13">
        <v>5991</v>
      </c>
      <c r="E7" s="14">
        <v>0</v>
      </c>
      <c r="F7" s="14">
        <v>2</v>
      </c>
      <c r="G7" s="14">
        <v>188</v>
      </c>
      <c r="H7" s="14">
        <v>0</v>
      </c>
      <c r="I7" s="15">
        <f>SUM(D7:H7)</f>
        <v>6181</v>
      </c>
      <c r="J7" s="16">
        <v>6160</v>
      </c>
      <c r="K7" s="14">
        <v>14</v>
      </c>
      <c r="L7" s="14">
        <v>1</v>
      </c>
      <c r="M7" s="14">
        <v>5</v>
      </c>
      <c r="N7" s="14">
        <v>1</v>
      </c>
      <c r="O7" s="15">
        <f>SUM(J7:N7)</f>
        <v>6181</v>
      </c>
    </row>
    <row r="8" spans="2:15" x14ac:dyDescent="0.15">
      <c r="B8" s="72"/>
      <c r="C8" s="12" t="s">
        <v>21</v>
      </c>
      <c r="D8" s="13">
        <v>336</v>
      </c>
      <c r="E8" s="14">
        <v>0</v>
      </c>
      <c r="F8" s="14">
        <v>1</v>
      </c>
      <c r="G8" s="14">
        <v>278</v>
      </c>
      <c r="H8" s="14">
        <v>0</v>
      </c>
      <c r="I8" s="15">
        <f t="shared" ref="I8:I60" si="0">SUM(D8:H8)</f>
        <v>615</v>
      </c>
      <c r="J8" s="16">
        <v>576</v>
      </c>
      <c r="K8" s="14">
        <v>25</v>
      </c>
      <c r="L8" s="14">
        <v>0</v>
      </c>
      <c r="M8" s="14">
        <v>4</v>
      </c>
      <c r="N8" s="14">
        <v>10</v>
      </c>
      <c r="O8" s="15">
        <f t="shared" ref="O8:O60" si="1">SUM(J8:N8)</f>
        <v>615</v>
      </c>
    </row>
    <row r="9" spans="2:15" ht="14.25" thickBot="1" x14ac:dyDescent="0.2">
      <c r="B9" s="76"/>
      <c r="C9" s="58" t="s">
        <v>22</v>
      </c>
      <c r="D9" s="39">
        <f>SUM(D5:D8)</f>
        <v>11346</v>
      </c>
      <c r="E9" s="35">
        <f>SUM(E5:E8)</f>
        <v>0</v>
      </c>
      <c r="F9" s="35">
        <f>SUM(F5:F8)</f>
        <v>3</v>
      </c>
      <c r="G9" s="35">
        <f t="shared" ref="G9:H9" si="2">SUM(G5:G8)</f>
        <v>553</v>
      </c>
      <c r="H9" s="35">
        <f t="shared" si="2"/>
        <v>0</v>
      </c>
      <c r="I9" s="36">
        <f>SUM(D9:H9)</f>
        <v>11902</v>
      </c>
      <c r="J9" s="35">
        <f t="shared" ref="J9:N9" si="3">SUM(J5:J8)</f>
        <v>11832</v>
      </c>
      <c r="K9" s="35">
        <f t="shared" si="3"/>
        <v>44</v>
      </c>
      <c r="L9" s="35">
        <f t="shared" si="3"/>
        <v>1</v>
      </c>
      <c r="M9" s="35">
        <f t="shared" si="3"/>
        <v>11</v>
      </c>
      <c r="N9" s="35">
        <f t="shared" si="3"/>
        <v>14</v>
      </c>
      <c r="O9" s="36">
        <f t="shared" si="1"/>
        <v>11902</v>
      </c>
    </row>
    <row r="10" spans="2:15" ht="13.5" customHeight="1" x14ac:dyDescent="0.15">
      <c r="B10" s="75" t="s">
        <v>23</v>
      </c>
      <c r="C10" s="7" t="s">
        <v>24</v>
      </c>
      <c r="D10" s="8">
        <v>3247</v>
      </c>
      <c r="E10" s="9">
        <v>0</v>
      </c>
      <c r="F10" s="9">
        <v>73</v>
      </c>
      <c r="G10" s="9">
        <v>2787</v>
      </c>
      <c r="H10" s="9">
        <v>0</v>
      </c>
      <c r="I10" s="10">
        <f t="shared" si="0"/>
        <v>6107</v>
      </c>
      <c r="J10" s="11">
        <v>5767</v>
      </c>
      <c r="K10" s="9">
        <v>212</v>
      </c>
      <c r="L10" s="9">
        <v>2</v>
      </c>
      <c r="M10" s="9">
        <v>36</v>
      </c>
      <c r="N10" s="9">
        <v>90</v>
      </c>
      <c r="O10" s="10">
        <f t="shared" si="1"/>
        <v>6107</v>
      </c>
    </row>
    <row r="11" spans="2:15" x14ac:dyDescent="0.15">
      <c r="B11" s="72"/>
      <c r="C11" s="12" t="s">
        <v>25</v>
      </c>
      <c r="D11" s="13">
        <v>1614</v>
      </c>
      <c r="E11" s="14">
        <v>0</v>
      </c>
      <c r="F11" s="14">
        <v>58</v>
      </c>
      <c r="G11" s="14">
        <v>2216</v>
      </c>
      <c r="H11" s="14">
        <v>0</v>
      </c>
      <c r="I11" s="15">
        <f t="shared" si="0"/>
        <v>3888</v>
      </c>
      <c r="J11" s="16">
        <v>3640</v>
      </c>
      <c r="K11" s="14">
        <v>180</v>
      </c>
      <c r="L11" s="14">
        <v>2</v>
      </c>
      <c r="M11" s="14">
        <v>33</v>
      </c>
      <c r="N11" s="14">
        <v>33</v>
      </c>
      <c r="O11" s="15">
        <f t="shared" si="1"/>
        <v>3888</v>
      </c>
    </row>
    <row r="12" spans="2:15" x14ac:dyDescent="0.15">
      <c r="B12" s="72"/>
      <c r="C12" s="12" t="s">
        <v>26</v>
      </c>
      <c r="D12" s="13">
        <v>2180</v>
      </c>
      <c r="E12" s="14">
        <v>0</v>
      </c>
      <c r="F12" s="14">
        <v>13</v>
      </c>
      <c r="G12" s="14">
        <v>1158</v>
      </c>
      <c r="H12" s="14">
        <v>0</v>
      </c>
      <c r="I12" s="15">
        <f t="shared" si="0"/>
        <v>3351</v>
      </c>
      <c r="J12" s="16">
        <v>3210</v>
      </c>
      <c r="K12" s="14">
        <v>102</v>
      </c>
      <c r="L12" s="14">
        <v>2</v>
      </c>
      <c r="M12" s="14">
        <v>12</v>
      </c>
      <c r="N12" s="14">
        <v>25</v>
      </c>
      <c r="O12" s="15">
        <f t="shared" si="1"/>
        <v>3351</v>
      </c>
    </row>
    <row r="13" spans="2:15" x14ac:dyDescent="0.15">
      <c r="B13" s="72"/>
      <c r="C13" s="12" t="s">
        <v>27</v>
      </c>
      <c r="D13" s="13">
        <v>1878</v>
      </c>
      <c r="E13" s="14">
        <v>0</v>
      </c>
      <c r="F13" s="14">
        <v>7</v>
      </c>
      <c r="G13" s="14">
        <v>466</v>
      </c>
      <c r="H13" s="14">
        <v>0</v>
      </c>
      <c r="I13" s="15">
        <f t="shared" si="0"/>
        <v>2351</v>
      </c>
      <c r="J13" s="16">
        <v>2292</v>
      </c>
      <c r="K13" s="14">
        <v>44</v>
      </c>
      <c r="L13" s="14">
        <v>0</v>
      </c>
      <c r="M13" s="14">
        <v>5</v>
      </c>
      <c r="N13" s="14">
        <v>10</v>
      </c>
      <c r="O13" s="15">
        <f t="shared" si="1"/>
        <v>2351</v>
      </c>
    </row>
    <row r="14" spans="2:15" x14ac:dyDescent="0.15">
      <c r="B14" s="72"/>
      <c r="C14" s="12" t="s">
        <v>28</v>
      </c>
      <c r="D14" s="13">
        <v>1149</v>
      </c>
      <c r="E14" s="14">
        <v>0</v>
      </c>
      <c r="F14" s="14">
        <v>14</v>
      </c>
      <c r="G14" s="14">
        <v>543</v>
      </c>
      <c r="H14" s="14">
        <v>0</v>
      </c>
      <c r="I14" s="15">
        <f t="shared" si="0"/>
        <v>1706</v>
      </c>
      <c r="J14" s="16">
        <v>1645</v>
      </c>
      <c r="K14" s="14">
        <v>36</v>
      </c>
      <c r="L14" s="14">
        <v>0</v>
      </c>
      <c r="M14" s="14">
        <v>1</v>
      </c>
      <c r="N14" s="14">
        <v>24</v>
      </c>
      <c r="O14" s="15">
        <f t="shared" si="1"/>
        <v>1706</v>
      </c>
    </row>
    <row r="15" spans="2:15" x14ac:dyDescent="0.15">
      <c r="B15" s="72"/>
      <c r="C15" s="12" t="s">
        <v>29</v>
      </c>
      <c r="D15" s="13">
        <v>46</v>
      </c>
      <c r="E15" s="14">
        <v>0</v>
      </c>
      <c r="F15" s="14">
        <v>2</v>
      </c>
      <c r="G15" s="14">
        <v>136</v>
      </c>
      <c r="H15" s="14">
        <v>0</v>
      </c>
      <c r="I15" s="15">
        <f t="shared" si="0"/>
        <v>184</v>
      </c>
      <c r="J15" s="16">
        <v>173</v>
      </c>
      <c r="K15" s="14">
        <v>7</v>
      </c>
      <c r="L15" s="14">
        <v>0</v>
      </c>
      <c r="M15" s="14">
        <v>1</v>
      </c>
      <c r="N15" s="14">
        <v>3</v>
      </c>
      <c r="O15" s="15">
        <f t="shared" si="1"/>
        <v>184</v>
      </c>
    </row>
    <row r="16" spans="2:15" x14ac:dyDescent="0.15">
      <c r="B16" s="72"/>
      <c r="C16" s="12" t="s">
        <v>21</v>
      </c>
      <c r="D16" s="13">
        <v>1680</v>
      </c>
      <c r="E16" s="14">
        <v>0</v>
      </c>
      <c r="F16" s="14">
        <v>41</v>
      </c>
      <c r="G16" s="14">
        <v>888</v>
      </c>
      <c r="H16" s="14">
        <v>0</v>
      </c>
      <c r="I16" s="15">
        <f t="shared" si="0"/>
        <v>2609</v>
      </c>
      <c r="J16" s="16">
        <v>2498</v>
      </c>
      <c r="K16" s="14">
        <v>69</v>
      </c>
      <c r="L16" s="14">
        <v>1</v>
      </c>
      <c r="M16" s="14">
        <v>16</v>
      </c>
      <c r="N16" s="14">
        <v>25</v>
      </c>
      <c r="O16" s="15">
        <f t="shared" si="1"/>
        <v>2609</v>
      </c>
    </row>
    <row r="17" spans="2:15" ht="14.25" thickBot="1" x14ac:dyDescent="0.2">
      <c r="B17" s="73"/>
      <c r="C17" s="17" t="s">
        <v>22</v>
      </c>
      <c r="D17" s="18">
        <f>SUM(D10:D16)</f>
        <v>11794</v>
      </c>
      <c r="E17" s="19">
        <f>SUM(E10:E16)</f>
        <v>0</v>
      </c>
      <c r="F17" s="19">
        <f>SUM(F10:F16)</f>
        <v>208</v>
      </c>
      <c r="G17" s="19">
        <f t="shared" ref="G17:H17" si="4">SUM(G10:G16)</f>
        <v>8194</v>
      </c>
      <c r="H17" s="19">
        <f t="shared" si="4"/>
        <v>0</v>
      </c>
      <c r="I17" s="20">
        <f>SUM(D17:H17)</f>
        <v>20196</v>
      </c>
      <c r="J17" s="19">
        <f>SUM(J10:J16)</f>
        <v>19225</v>
      </c>
      <c r="K17" s="19">
        <f t="shared" ref="K17:N17" si="5">SUM(K10:K16)</f>
        <v>650</v>
      </c>
      <c r="L17" s="19">
        <f t="shared" si="5"/>
        <v>7</v>
      </c>
      <c r="M17" s="19">
        <f t="shared" si="5"/>
        <v>104</v>
      </c>
      <c r="N17" s="19">
        <f t="shared" si="5"/>
        <v>210</v>
      </c>
      <c r="O17" s="20">
        <f>SUM(J17:N17)</f>
        <v>20196</v>
      </c>
    </row>
    <row r="18" spans="2:15" ht="13.5" customHeight="1" x14ac:dyDescent="0.15">
      <c r="B18" s="75" t="s">
        <v>30</v>
      </c>
      <c r="C18" s="7" t="s">
        <v>64</v>
      </c>
      <c r="D18" s="8">
        <v>2154</v>
      </c>
      <c r="E18" s="9">
        <v>0</v>
      </c>
      <c r="F18" s="9">
        <v>453</v>
      </c>
      <c r="G18" s="9">
        <v>30</v>
      </c>
      <c r="H18" s="9">
        <v>0</v>
      </c>
      <c r="I18" s="10">
        <f t="shared" si="0"/>
        <v>2637</v>
      </c>
      <c r="J18" s="11">
        <v>2632</v>
      </c>
      <c r="K18" s="9">
        <v>1</v>
      </c>
      <c r="L18" s="9">
        <v>0</v>
      </c>
      <c r="M18" s="9">
        <v>1</v>
      </c>
      <c r="N18" s="9">
        <v>3</v>
      </c>
      <c r="O18" s="10">
        <f t="shared" si="1"/>
        <v>2637</v>
      </c>
    </row>
    <row r="19" spans="2:15" x14ac:dyDescent="0.15">
      <c r="B19" s="72"/>
      <c r="C19" s="12" t="s">
        <v>65</v>
      </c>
      <c r="D19" s="13">
        <v>5867</v>
      </c>
      <c r="E19" s="14">
        <v>0</v>
      </c>
      <c r="F19" s="14">
        <v>392</v>
      </c>
      <c r="G19" s="14">
        <v>16515</v>
      </c>
      <c r="H19" s="14">
        <v>0</v>
      </c>
      <c r="I19" s="15">
        <f t="shared" si="0"/>
        <v>22774</v>
      </c>
      <c r="J19" s="16">
        <v>20699</v>
      </c>
      <c r="K19" s="14">
        <v>1198</v>
      </c>
      <c r="L19" s="14">
        <v>8</v>
      </c>
      <c r="M19" s="14">
        <v>303</v>
      </c>
      <c r="N19" s="14">
        <v>566</v>
      </c>
      <c r="O19" s="15">
        <f t="shared" si="1"/>
        <v>22774</v>
      </c>
    </row>
    <row r="20" spans="2:15" x14ac:dyDescent="0.15">
      <c r="B20" s="72"/>
      <c r="C20" s="12" t="s">
        <v>31</v>
      </c>
      <c r="D20" s="13">
        <v>214</v>
      </c>
      <c r="E20" s="14">
        <v>0</v>
      </c>
      <c r="F20" s="14">
        <v>19</v>
      </c>
      <c r="G20" s="14">
        <v>7168</v>
      </c>
      <c r="H20" s="14">
        <v>0</v>
      </c>
      <c r="I20" s="15">
        <f t="shared" si="0"/>
        <v>7401</v>
      </c>
      <c r="J20" s="16">
        <v>6655</v>
      </c>
      <c r="K20" s="14">
        <v>448</v>
      </c>
      <c r="L20" s="14">
        <v>5</v>
      </c>
      <c r="M20" s="14">
        <v>118</v>
      </c>
      <c r="N20" s="14">
        <v>175</v>
      </c>
      <c r="O20" s="15">
        <f t="shared" si="1"/>
        <v>7401</v>
      </c>
    </row>
    <row r="21" spans="2:15" x14ac:dyDescent="0.15">
      <c r="B21" s="72"/>
      <c r="C21" s="12" t="s">
        <v>58</v>
      </c>
      <c r="D21" s="13">
        <v>42</v>
      </c>
      <c r="E21" s="14">
        <v>0</v>
      </c>
      <c r="F21" s="14">
        <v>6</v>
      </c>
      <c r="G21" s="14">
        <v>0</v>
      </c>
      <c r="H21" s="14">
        <v>0</v>
      </c>
      <c r="I21" s="15">
        <f t="shared" si="0"/>
        <v>48</v>
      </c>
      <c r="J21" s="16">
        <v>48</v>
      </c>
      <c r="K21" s="14">
        <v>0</v>
      </c>
      <c r="L21" s="14">
        <v>0</v>
      </c>
      <c r="M21" s="14">
        <v>0</v>
      </c>
      <c r="N21" s="14">
        <v>0</v>
      </c>
      <c r="O21" s="15">
        <f t="shared" si="1"/>
        <v>48</v>
      </c>
    </row>
    <row r="22" spans="2:15" x14ac:dyDescent="0.15">
      <c r="B22" s="72"/>
      <c r="C22" s="12" t="s">
        <v>66</v>
      </c>
      <c r="D22" s="13">
        <v>3976</v>
      </c>
      <c r="E22" s="14">
        <v>0</v>
      </c>
      <c r="F22" s="14">
        <v>29</v>
      </c>
      <c r="G22" s="14">
        <v>2910</v>
      </c>
      <c r="H22" s="14">
        <v>0</v>
      </c>
      <c r="I22" s="15">
        <f t="shared" si="0"/>
        <v>6915</v>
      </c>
      <c r="J22" s="16">
        <v>6568</v>
      </c>
      <c r="K22" s="14">
        <v>206</v>
      </c>
      <c r="L22" s="14">
        <v>7</v>
      </c>
      <c r="M22" s="14">
        <v>37</v>
      </c>
      <c r="N22" s="14">
        <v>97</v>
      </c>
      <c r="O22" s="15">
        <f t="shared" si="1"/>
        <v>6915</v>
      </c>
    </row>
    <row r="23" spans="2:15" x14ac:dyDescent="0.15">
      <c r="B23" s="72"/>
      <c r="C23" s="12" t="s">
        <v>33</v>
      </c>
      <c r="D23" s="13">
        <v>214</v>
      </c>
      <c r="E23" s="14">
        <v>0</v>
      </c>
      <c r="F23" s="14">
        <v>33</v>
      </c>
      <c r="G23" s="14">
        <v>10173</v>
      </c>
      <c r="H23" s="14">
        <v>0</v>
      </c>
      <c r="I23" s="15">
        <f t="shared" si="0"/>
        <v>10420</v>
      </c>
      <c r="J23" s="16">
        <v>8983</v>
      </c>
      <c r="K23" s="14">
        <v>843</v>
      </c>
      <c r="L23" s="14">
        <v>7</v>
      </c>
      <c r="M23" s="14">
        <v>151</v>
      </c>
      <c r="N23" s="14">
        <v>436</v>
      </c>
      <c r="O23" s="15">
        <f t="shared" si="1"/>
        <v>10420</v>
      </c>
    </row>
    <row r="24" spans="2:15" x14ac:dyDescent="0.15">
      <c r="B24" s="72"/>
      <c r="C24" s="12" t="s">
        <v>59</v>
      </c>
      <c r="D24" s="13">
        <v>3031</v>
      </c>
      <c r="E24" s="14">
        <v>0</v>
      </c>
      <c r="F24" s="14">
        <v>88</v>
      </c>
      <c r="G24" s="14">
        <v>2479</v>
      </c>
      <c r="H24" s="14">
        <v>0</v>
      </c>
      <c r="I24" s="15">
        <f t="shared" si="0"/>
        <v>5598</v>
      </c>
      <c r="J24" s="16">
        <v>5261</v>
      </c>
      <c r="K24" s="14">
        <v>169</v>
      </c>
      <c r="L24" s="14">
        <v>6</v>
      </c>
      <c r="M24" s="14">
        <v>55</v>
      </c>
      <c r="N24" s="14">
        <v>107</v>
      </c>
      <c r="O24" s="15">
        <f t="shared" si="1"/>
        <v>5598</v>
      </c>
    </row>
    <row r="25" spans="2:15" x14ac:dyDescent="0.15">
      <c r="B25" s="72"/>
      <c r="C25" s="12" t="s">
        <v>67</v>
      </c>
      <c r="D25" s="13">
        <v>7454</v>
      </c>
      <c r="E25" s="14">
        <v>0</v>
      </c>
      <c r="F25" s="14">
        <v>187</v>
      </c>
      <c r="G25" s="14">
        <v>14643</v>
      </c>
      <c r="H25" s="14">
        <v>0</v>
      </c>
      <c r="I25" s="15">
        <f t="shared" si="0"/>
        <v>22284</v>
      </c>
      <c r="J25" s="16">
        <v>20504</v>
      </c>
      <c r="K25" s="14">
        <v>1005</v>
      </c>
      <c r="L25" s="14">
        <v>11</v>
      </c>
      <c r="M25" s="14">
        <v>268</v>
      </c>
      <c r="N25" s="14">
        <v>496</v>
      </c>
      <c r="O25" s="15">
        <f t="shared" si="1"/>
        <v>22284</v>
      </c>
    </row>
    <row r="26" spans="2:15" x14ac:dyDescent="0.15">
      <c r="B26" s="72"/>
      <c r="C26" s="12" t="s">
        <v>68</v>
      </c>
      <c r="D26" s="13">
        <v>20244</v>
      </c>
      <c r="E26" s="14">
        <v>0</v>
      </c>
      <c r="F26" s="14">
        <v>556</v>
      </c>
      <c r="G26" s="14">
        <v>31815</v>
      </c>
      <c r="H26" s="14">
        <v>0</v>
      </c>
      <c r="I26" s="15">
        <f t="shared" si="0"/>
        <v>52615</v>
      </c>
      <c r="J26" s="16">
        <v>48511</v>
      </c>
      <c r="K26" s="14">
        <v>2402</v>
      </c>
      <c r="L26" s="14">
        <v>20</v>
      </c>
      <c r="M26" s="14">
        <v>557</v>
      </c>
      <c r="N26" s="14">
        <v>1125</v>
      </c>
      <c r="O26" s="15">
        <f t="shared" si="1"/>
        <v>52615</v>
      </c>
    </row>
    <row r="27" spans="2:15" x14ac:dyDescent="0.15">
      <c r="B27" s="72"/>
      <c r="C27" s="12" t="s">
        <v>69</v>
      </c>
      <c r="D27" s="13">
        <v>161</v>
      </c>
      <c r="E27" s="14">
        <v>0</v>
      </c>
      <c r="F27" s="14">
        <v>4</v>
      </c>
      <c r="G27" s="14">
        <v>1018</v>
      </c>
      <c r="H27" s="14">
        <v>0</v>
      </c>
      <c r="I27" s="15">
        <f t="shared" si="0"/>
        <v>1183</v>
      </c>
      <c r="J27" s="16">
        <v>1032</v>
      </c>
      <c r="K27" s="14">
        <v>79</v>
      </c>
      <c r="L27" s="14">
        <v>1</v>
      </c>
      <c r="M27" s="14">
        <v>21</v>
      </c>
      <c r="N27" s="14">
        <v>50</v>
      </c>
      <c r="O27" s="15">
        <f t="shared" si="1"/>
        <v>1183</v>
      </c>
    </row>
    <row r="28" spans="2:15" x14ac:dyDescent="0.15">
      <c r="B28" s="72"/>
      <c r="C28" s="12" t="s">
        <v>35</v>
      </c>
      <c r="D28" s="13">
        <v>195</v>
      </c>
      <c r="E28" s="14">
        <v>0</v>
      </c>
      <c r="F28" s="14">
        <v>9</v>
      </c>
      <c r="G28" s="14">
        <v>1804</v>
      </c>
      <c r="H28" s="14">
        <v>0</v>
      </c>
      <c r="I28" s="15">
        <f t="shared" si="0"/>
        <v>2008</v>
      </c>
      <c r="J28" s="16">
        <v>1845</v>
      </c>
      <c r="K28" s="14">
        <v>106</v>
      </c>
      <c r="L28" s="14">
        <v>1</v>
      </c>
      <c r="M28" s="14">
        <v>23</v>
      </c>
      <c r="N28" s="14">
        <v>33</v>
      </c>
      <c r="O28" s="15">
        <f t="shared" si="1"/>
        <v>2008</v>
      </c>
    </row>
    <row r="29" spans="2:15" x14ac:dyDescent="0.15">
      <c r="B29" s="72"/>
      <c r="C29" s="12" t="s">
        <v>36</v>
      </c>
      <c r="D29" s="13">
        <v>1424</v>
      </c>
      <c r="E29" s="14">
        <v>0</v>
      </c>
      <c r="F29" s="14">
        <v>18</v>
      </c>
      <c r="G29" s="14">
        <v>3179</v>
      </c>
      <c r="H29" s="14">
        <v>0</v>
      </c>
      <c r="I29" s="15">
        <f t="shared" si="0"/>
        <v>4621</v>
      </c>
      <c r="J29" s="16">
        <v>4215</v>
      </c>
      <c r="K29" s="14">
        <v>258</v>
      </c>
      <c r="L29" s="14">
        <v>2</v>
      </c>
      <c r="M29" s="14">
        <v>55</v>
      </c>
      <c r="N29" s="14">
        <v>91</v>
      </c>
      <c r="O29" s="15">
        <f t="shared" si="1"/>
        <v>4621</v>
      </c>
    </row>
    <row r="30" spans="2:15" x14ac:dyDescent="0.15">
      <c r="B30" s="72"/>
      <c r="C30" s="12" t="s">
        <v>70</v>
      </c>
      <c r="D30" s="13">
        <v>16</v>
      </c>
      <c r="E30" s="14">
        <v>0</v>
      </c>
      <c r="F30" s="14">
        <v>1</v>
      </c>
      <c r="G30" s="14">
        <v>125</v>
      </c>
      <c r="H30" s="14">
        <v>0</v>
      </c>
      <c r="I30" s="15">
        <f t="shared" si="0"/>
        <v>142</v>
      </c>
      <c r="J30" s="16">
        <v>123</v>
      </c>
      <c r="K30" s="14">
        <v>10</v>
      </c>
      <c r="L30" s="14">
        <v>0</v>
      </c>
      <c r="M30" s="14">
        <v>1</v>
      </c>
      <c r="N30" s="14">
        <v>8</v>
      </c>
      <c r="O30" s="15">
        <f t="shared" si="1"/>
        <v>142</v>
      </c>
    </row>
    <row r="31" spans="2:15" x14ac:dyDescent="0.15">
      <c r="B31" s="72"/>
      <c r="C31" s="12" t="s">
        <v>21</v>
      </c>
      <c r="D31" s="13">
        <v>1297</v>
      </c>
      <c r="E31" s="14">
        <v>0</v>
      </c>
      <c r="F31" s="14">
        <v>68</v>
      </c>
      <c r="G31" s="14">
        <v>190</v>
      </c>
      <c r="H31" s="14">
        <v>0</v>
      </c>
      <c r="I31" s="15">
        <f t="shared" si="0"/>
        <v>1555</v>
      </c>
      <c r="J31" s="16">
        <v>1528</v>
      </c>
      <c r="K31" s="14">
        <v>16</v>
      </c>
      <c r="L31" s="14">
        <v>1</v>
      </c>
      <c r="M31" s="14">
        <v>4</v>
      </c>
      <c r="N31" s="14">
        <v>6</v>
      </c>
      <c r="O31" s="15">
        <f t="shared" si="1"/>
        <v>1555</v>
      </c>
    </row>
    <row r="32" spans="2:15" ht="14.25" thickBot="1" x14ac:dyDescent="0.2">
      <c r="B32" s="73"/>
      <c r="C32" s="17" t="s">
        <v>22</v>
      </c>
      <c r="D32" s="18">
        <f>SUM(D18:D31)</f>
        <v>46289</v>
      </c>
      <c r="E32" s="19">
        <f>SUM(E18:E31)</f>
        <v>0</v>
      </c>
      <c r="F32" s="19">
        <f>SUM(F18:F31)</f>
        <v>1863</v>
      </c>
      <c r="G32" s="19">
        <f t="shared" ref="G32:H32" si="6">SUM(G18:G31)</f>
        <v>92049</v>
      </c>
      <c r="H32" s="19">
        <f t="shared" si="6"/>
        <v>0</v>
      </c>
      <c r="I32" s="20">
        <f>SUM(D32:H32)</f>
        <v>140201</v>
      </c>
      <c r="J32" s="19">
        <f t="shared" ref="J32:N32" si="7">SUM(J18:J31)</f>
        <v>128604</v>
      </c>
      <c r="K32" s="19">
        <f t="shared" si="7"/>
        <v>6741</v>
      </c>
      <c r="L32" s="19">
        <f t="shared" si="7"/>
        <v>69</v>
      </c>
      <c r="M32" s="19">
        <f t="shared" si="7"/>
        <v>1594</v>
      </c>
      <c r="N32" s="19">
        <f t="shared" si="7"/>
        <v>3193</v>
      </c>
      <c r="O32" s="20">
        <f t="shared" si="1"/>
        <v>140201</v>
      </c>
    </row>
    <row r="33" spans="2:15" ht="13.5" customHeight="1" x14ac:dyDescent="0.15">
      <c r="B33" s="75" t="s">
        <v>37</v>
      </c>
      <c r="C33" s="7" t="s">
        <v>38</v>
      </c>
      <c r="D33" s="8">
        <v>1385</v>
      </c>
      <c r="E33" s="9">
        <v>0</v>
      </c>
      <c r="F33" s="9">
        <v>25</v>
      </c>
      <c r="G33" s="9">
        <v>2732</v>
      </c>
      <c r="H33" s="9">
        <v>0</v>
      </c>
      <c r="I33" s="10">
        <f t="shared" si="0"/>
        <v>4142</v>
      </c>
      <c r="J33" s="11">
        <v>3806</v>
      </c>
      <c r="K33" s="9">
        <v>217</v>
      </c>
      <c r="L33" s="9">
        <v>1</v>
      </c>
      <c r="M33" s="9">
        <v>50</v>
      </c>
      <c r="N33" s="9">
        <v>68</v>
      </c>
      <c r="O33" s="10">
        <f t="shared" si="1"/>
        <v>4142</v>
      </c>
    </row>
    <row r="34" spans="2:15" x14ac:dyDescent="0.15">
      <c r="B34" s="72"/>
      <c r="C34" s="12" t="s">
        <v>39</v>
      </c>
      <c r="D34" s="13">
        <v>131</v>
      </c>
      <c r="E34" s="14">
        <v>0</v>
      </c>
      <c r="F34" s="14">
        <v>7</v>
      </c>
      <c r="G34" s="14">
        <v>2352</v>
      </c>
      <c r="H34" s="14">
        <v>0</v>
      </c>
      <c r="I34" s="15">
        <f t="shared" si="0"/>
        <v>2490</v>
      </c>
      <c r="J34" s="16">
        <v>2231</v>
      </c>
      <c r="K34" s="14">
        <v>160</v>
      </c>
      <c r="L34" s="14">
        <v>0</v>
      </c>
      <c r="M34" s="14">
        <v>45</v>
      </c>
      <c r="N34" s="14">
        <v>54</v>
      </c>
      <c r="O34" s="15">
        <f t="shared" si="1"/>
        <v>2490</v>
      </c>
    </row>
    <row r="35" spans="2:15" x14ac:dyDescent="0.15">
      <c r="B35" s="72"/>
      <c r="C35" s="12" t="s">
        <v>40</v>
      </c>
      <c r="D35" s="13">
        <v>32</v>
      </c>
      <c r="E35" s="14">
        <v>0</v>
      </c>
      <c r="F35" s="14">
        <v>3</v>
      </c>
      <c r="G35" s="14">
        <v>78</v>
      </c>
      <c r="H35" s="14">
        <v>0</v>
      </c>
      <c r="I35" s="15">
        <f t="shared" si="0"/>
        <v>113</v>
      </c>
      <c r="J35" s="16">
        <v>92</v>
      </c>
      <c r="K35" s="14">
        <v>17</v>
      </c>
      <c r="L35" s="14">
        <v>0</v>
      </c>
      <c r="M35" s="14">
        <v>2</v>
      </c>
      <c r="N35" s="14">
        <v>2</v>
      </c>
      <c r="O35" s="15">
        <f t="shared" si="1"/>
        <v>113</v>
      </c>
    </row>
    <row r="36" spans="2:15" x14ac:dyDescent="0.15">
      <c r="B36" s="72"/>
      <c r="C36" s="12" t="s">
        <v>41</v>
      </c>
      <c r="D36" s="13">
        <v>7</v>
      </c>
      <c r="E36" s="14">
        <v>0</v>
      </c>
      <c r="F36" s="14">
        <v>1</v>
      </c>
      <c r="G36" s="14">
        <v>105</v>
      </c>
      <c r="H36" s="14">
        <v>0</v>
      </c>
      <c r="I36" s="15">
        <f t="shared" si="0"/>
        <v>113</v>
      </c>
      <c r="J36" s="16">
        <v>104</v>
      </c>
      <c r="K36" s="14">
        <v>5</v>
      </c>
      <c r="L36" s="14">
        <v>0</v>
      </c>
      <c r="M36" s="14">
        <v>1</v>
      </c>
      <c r="N36" s="14">
        <v>3</v>
      </c>
      <c r="O36" s="15">
        <f t="shared" si="1"/>
        <v>113</v>
      </c>
    </row>
    <row r="37" spans="2:15" x14ac:dyDescent="0.15">
      <c r="B37" s="72"/>
      <c r="C37" s="12" t="s">
        <v>42</v>
      </c>
      <c r="D37" s="13">
        <v>0</v>
      </c>
      <c r="E37" s="14">
        <v>0</v>
      </c>
      <c r="F37" s="14">
        <v>0</v>
      </c>
      <c r="G37" s="14">
        <v>72</v>
      </c>
      <c r="H37" s="14">
        <v>0</v>
      </c>
      <c r="I37" s="15">
        <f t="shared" si="0"/>
        <v>72</v>
      </c>
      <c r="J37" s="16">
        <v>63</v>
      </c>
      <c r="K37" s="14">
        <v>4</v>
      </c>
      <c r="L37" s="14">
        <v>0</v>
      </c>
      <c r="M37" s="14">
        <v>1</v>
      </c>
      <c r="N37" s="14">
        <v>4</v>
      </c>
      <c r="O37" s="15">
        <f t="shared" si="1"/>
        <v>72</v>
      </c>
    </row>
    <row r="38" spans="2:15" x14ac:dyDescent="0.15">
      <c r="B38" s="72"/>
      <c r="C38" s="12" t="s">
        <v>43</v>
      </c>
      <c r="D38" s="13">
        <v>3</v>
      </c>
      <c r="E38" s="14">
        <v>0</v>
      </c>
      <c r="F38" s="14">
        <v>0</v>
      </c>
      <c r="G38" s="14">
        <v>9</v>
      </c>
      <c r="H38" s="14">
        <v>0</v>
      </c>
      <c r="I38" s="15">
        <f t="shared" si="0"/>
        <v>12</v>
      </c>
      <c r="J38" s="16">
        <v>11</v>
      </c>
      <c r="K38" s="14">
        <v>1</v>
      </c>
      <c r="L38" s="14">
        <v>0</v>
      </c>
      <c r="M38" s="14">
        <v>0</v>
      </c>
      <c r="N38" s="14">
        <v>0</v>
      </c>
      <c r="O38" s="15">
        <f t="shared" si="1"/>
        <v>12</v>
      </c>
    </row>
    <row r="39" spans="2:15" x14ac:dyDescent="0.15">
      <c r="B39" s="72"/>
      <c r="C39" s="12" t="s">
        <v>44</v>
      </c>
      <c r="D39" s="13">
        <v>0</v>
      </c>
      <c r="E39" s="14">
        <v>0</v>
      </c>
      <c r="F39" s="14">
        <v>0</v>
      </c>
      <c r="G39" s="14">
        <v>0</v>
      </c>
      <c r="H39" s="14">
        <v>0</v>
      </c>
      <c r="I39" s="15">
        <f t="shared" si="0"/>
        <v>0</v>
      </c>
      <c r="J39" s="16">
        <v>0</v>
      </c>
      <c r="K39" s="14">
        <v>0</v>
      </c>
      <c r="L39" s="14">
        <v>0</v>
      </c>
      <c r="M39" s="14">
        <v>0</v>
      </c>
      <c r="N39" s="14">
        <v>0</v>
      </c>
      <c r="O39" s="15">
        <f>SUM(J39:N39)</f>
        <v>0</v>
      </c>
    </row>
    <row r="40" spans="2:15" x14ac:dyDescent="0.15">
      <c r="B40" s="72"/>
      <c r="C40" s="12" t="s">
        <v>45</v>
      </c>
      <c r="D40" s="13">
        <v>0</v>
      </c>
      <c r="E40" s="14">
        <v>0</v>
      </c>
      <c r="F40" s="14">
        <v>0</v>
      </c>
      <c r="G40" s="14">
        <v>14</v>
      </c>
      <c r="H40" s="14">
        <v>0</v>
      </c>
      <c r="I40" s="15">
        <f t="shared" si="0"/>
        <v>14</v>
      </c>
      <c r="J40" s="16">
        <v>14</v>
      </c>
      <c r="K40" s="14">
        <v>0</v>
      </c>
      <c r="L40" s="14">
        <v>0</v>
      </c>
      <c r="M40" s="14">
        <v>0</v>
      </c>
      <c r="N40" s="14">
        <v>0</v>
      </c>
      <c r="O40" s="15">
        <f>SUM(J40:N40)</f>
        <v>14</v>
      </c>
    </row>
    <row r="41" spans="2:15" x14ac:dyDescent="0.15">
      <c r="B41" s="72"/>
      <c r="C41" s="12" t="s">
        <v>61</v>
      </c>
      <c r="D41" s="13">
        <v>0</v>
      </c>
      <c r="E41" s="14">
        <v>0</v>
      </c>
      <c r="F41" s="14">
        <v>0</v>
      </c>
      <c r="G41" s="14">
        <v>14</v>
      </c>
      <c r="H41" s="14">
        <v>0</v>
      </c>
      <c r="I41" s="15">
        <f t="shared" si="0"/>
        <v>14</v>
      </c>
      <c r="J41" s="16">
        <v>12</v>
      </c>
      <c r="K41" s="14">
        <v>1</v>
      </c>
      <c r="L41" s="14">
        <v>0</v>
      </c>
      <c r="M41" s="14">
        <v>1</v>
      </c>
      <c r="N41" s="14">
        <v>0</v>
      </c>
      <c r="O41" s="15">
        <f t="shared" si="1"/>
        <v>14</v>
      </c>
    </row>
    <row r="42" spans="2:15" x14ac:dyDescent="0.15">
      <c r="B42" s="72"/>
      <c r="C42" s="12" t="s">
        <v>21</v>
      </c>
      <c r="D42" s="13">
        <v>16</v>
      </c>
      <c r="E42" s="14">
        <v>0</v>
      </c>
      <c r="F42" s="14">
        <v>0</v>
      </c>
      <c r="G42" s="14">
        <v>24</v>
      </c>
      <c r="H42" s="14">
        <v>0</v>
      </c>
      <c r="I42" s="15">
        <f t="shared" si="0"/>
        <v>40</v>
      </c>
      <c r="J42" s="16">
        <v>36</v>
      </c>
      <c r="K42" s="14">
        <v>2</v>
      </c>
      <c r="L42" s="14">
        <v>0</v>
      </c>
      <c r="M42" s="14">
        <v>2</v>
      </c>
      <c r="N42" s="14">
        <v>0</v>
      </c>
      <c r="O42" s="15">
        <f t="shared" si="1"/>
        <v>40</v>
      </c>
    </row>
    <row r="43" spans="2:15" ht="14.25" thickBot="1" x14ac:dyDescent="0.2">
      <c r="B43" s="73"/>
      <c r="C43" s="17" t="s">
        <v>22</v>
      </c>
      <c r="D43" s="18">
        <f>SUM(D33:D42)</f>
        <v>1574</v>
      </c>
      <c r="E43" s="19">
        <f>SUM(E33:E42)</f>
        <v>0</v>
      </c>
      <c r="F43" s="19">
        <f>SUM(F33:F42)</f>
        <v>36</v>
      </c>
      <c r="G43" s="19">
        <f t="shared" ref="G43:H43" si="8">SUM(G33:G42)</f>
        <v>5400</v>
      </c>
      <c r="H43" s="19">
        <f t="shared" si="8"/>
        <v>0</v>
      </c>
      <c r="I43" s="20">
        <f>SUM(D43:H43)</f>
        <v>7010</v>
      </c>
      <c r="J43" s="19">
        <f t="shared" ref="J43:N43" si="9">SUM(J33:J42)</f>
        <v>6369</v>
      </c>
      <c r="K43" s="19">
        <f t="shared" si="9"/>
        <v>407</v>
      </c>
      <c r="L43" s="19">
        <f t="shared" si="9"/>
        <v>1</v>
      </c>
      <c r="M43" s="19">
        <f t="shared" si="9"/>
        <v>102</v>
      </c>
      <c r="N43" s="19">
        <f t="shared" si="9"/>
        <v>131</v>
      </c>
      <c r="O43" s="20">
        <f t="shared" si="1"/>
        <v>7010</v>
      </c>
    </row>
    <row r="44" spans="2:15" ht="13.5" customHeight="1" x14ac:dyDescent="0.15">
      <c r="B44" s="75" t="s">
        <v>21</v>
      </c>
      <c r="C44" s="7" t="s">
        <v>62</v>
      </c>
      <c r="D44" s="8">
        <v>90</v>
      </c>
      <c r="E44" s="9">
        <v>0</v>
      </c>
      <c r="F44" s="9">
        <v>2</v>
      </c>
      <c r="G44" s="9">
        <v>38</v>
      </c>
      <c r="H44" s="9">
        <v>0</v>
      </c>
      <c r="I44" s="10">
        <f t="shared" si="0"/>
        <v>130</v>
      </c>
      <c r="J44" s="11">
        <v>119</v>
      </c>
      <c r="K44" s="9">
        <v>1</v>
      </c>
      <c r="L44" s="9">
        <v>0</v>
      </c>
      <c r="M44" s="9">
        <v>8</v>
      </c>
      <c r="N44" s="9">
        <v>2</v>
      </c>
      <c r="O44" s="10">
        <f t="shared" si="1"/>
        <v>130</v>
      </c>
    </row>
    <row r="45" spans="2:15" x14ac:dyDescent="0.15">
      <c r="B45" s="72"/>
      <c r="C45" s="12" t="s">
        <v>46</v>
      </c>
      <c r="D45" s="13">
        <v>14</v>
      </c>
      <c r="E45" s="14">
        <v>0</v>
      </c>
      <c r="F45" s="14">
        <v>2</v>
      </c>
      <c r="G45" s="14">
        <v>6</v>
      </c>
      <c r="H45" s="14">
        <v>0</v>
      </c>
      <c r="I45" s="15">
        <f t="shared" si="0"/>
        <v>22</v>
      </c>
      <c r="J45" s="16">
        <v>22</v>
      </c>
      <c r="K45" s="14">
        <v>0</v>
      </c>
      <c r="L45" s="14">
        <v>0</v>
      </c>
      <c r="M45" s="14">
        <v>0</v>
      </c>
      <c r="N45" s="14">
        <v>0</v>
      </c>
      <c r="O45" s="15">
        <f t="shared" si="1"/>
        <v>22</v>
      </c>
    </row>
    <row r="46" spans="2:15" x14ac:dyDescent="0.15">
      <c r="B46" s="72"/>
      <c r="C46" s="12" t="s">
        <v>47</v>
      </c>
      <c r="D46" s="13">
        <v>3</v>
      </c>
      <c r="E46" s="14">
        <v>0</v>
      </c>
      <c r="F46" s="14">
        <v>0</v>
      </c>
      <c r="G46" s="14">
        <v>9</v>
      </c>
      <c r="H46" s="14">
        <v>0</v>
      </c>
      <c r="I46" s="15">
        <f t="shared" si="0"/>
        <v>12</v>
      </c>
      <c r="J46" s="16">
        <v>10</v>
      </c>
      <c r="K46" s="14">
        <v>2</v>
      </c>
      <c r="L46" s="14">
        <v>0</v>
      </c>
      <c r="M46" s="14">
        <v>0</v>
      </c>
      <c r="N46" s="14">
        <v>0</v>
      </c>
      <c r="O46" s="15">
        <f t="shared" si="1"/>
        <v>12</v>
      </c>
    </row>
    <row r="47" spans="2:15" x14ac:dyDescent="0.15">
      <c r="B47" s="72"/>
      <c r="C47" s="12" t="s">
        <v>48</v>
      </c>
      <c r="D47" s="13">
        <v>1</v>
      </c>
      <c r="E47" s="14">
        <v>0</v>
      </c>
      <c r="F47" s="14">
        <v>0</v>
      </c>
      <c r="G47" s="14">
        <v>8</v>
      </c>
      <c r="H47" s="14">
        <v>0</v>
      </c>
      <c r="I47" s="15">
        <f t="shared" si="0"/>
        <v>9</v>
      </c>
      <c r="J47" s="16">
        <v>6</v>
      </c>
      <c r="K47" s="14">
        <v>2</v>
      </c>
      <c r="L47" s="14">
        <v>0</v>
      </c>
      <c r="M47" s="14">
        <v>0</v>
      </c>
      <c r="N47" s="14">
        <v>1</v>
      </c>
      <c r="O47" s="15">
        <f t="shared" si="1"/>
        <v>9</v>
      </c>
    </row>
    <row r="48" spans="2:15" x14ac:dyDescent="0.15">
      <c r="B48" s="72"/>
      <c r="C48" s="12" t="s">
        <v>49</v>
      </c>
      <c r="D48" s="13">
        <v>0</v>
      </c>
      <c r="E48" s="14">
        <v>0</v>
      </c>
      <c r="F48" s="14">
        <v>0</v>
      </c>
      <c r="G48" s="14">
        <v>2</v>
      </c>
      <c r="H48" s="14">
        <v>0</v>
      </c>
      <c r="I48" s="15">
        <f t="shared" si="0"/>
        <v>2</v>
      </c>
      <c r="J48" s="16">
        <v>1</v>
      </c>
      <c r="K48" s="14">
        <v>1</v>
      </c>
      <c r="L48" s="14">
        <v>0</v>
      </c>
      <c r="M48" s="14">
        <v>0</v>
      </c>
      <c r="N48" s="14">
        <v>0</v>
      </c>
      <c r="O48" s="15">
        <f t="shared" si="1"/>
        <v>2</v>
      </c>
    </row>
    <row r="49" spans="2:15" x14ac:dyDescent="0.15">
      <c r="B49" s="72"/>
      <c r="C49" s="12" t="s">
        <v>50</v>
      </c>
      <c r="D49" s="13">
        <v>0</v>
      </c>
      <c r="E49" s="14">
        <v>0</v>
      </c>
      <c r="F49" s="14">
        <v>0</v>
      </c>
      <c r="G49" s="14">
        <v>0</v>
      </c>
      <c r="H49" s="14">
        <v>0</v>
      </c>
      <c r="I49" s="15">
        <f t="shared" si="0"/>
        <v>0</v>
      </c>
      <c r="J49" s="16">
        <v>0</v>
      </c>
      <c r="K49" s="14">
        <v>0</v>
      </c>
      <c r="L49" s="14">
        <v>0</v>
      </c>
      <c r="M49" s="14">
        <v>0</v>
      </c>
      <c r="N49" s="14">
        <v>0</v>
      </c>
      <c r="O49" s="15">
        <f t="shared" si="1"/>
        <v>0</v>
      </c>
    </row>
    <row r="50" spans="2:15" x14ac:dyDescent="0.15">
      <c r="B50" s="72"/>
      <c r="C50" s="12" t="s">
        <v>51</v>
      </c>
      <c r="D50" s="13">
        <v>0</v>
      </c>
      <c r="E50" s="14">
        <v>0</v>
      </c>
      <c r="F50" s="14">
        <v>0</v>
      </c>
      <c r="G50" s="14">
        <v>1</v>
      </c>
      <c r="H50" s="14">
        <v>0</v>
      </c>
      <c r="I50" s="15">
        <f t="shared" si="0"/>
        <v>1</v>
      </c>
      <c r="J50" s="16">
        <v>1</v>
      </c>
      <c r="K50" s="14">
        <v>0</v>
      </c>
      <c r="L50" s="14">
        <v>0</v>
      </c>
      <c r="M50" s="14">
        <v>0</v>
      </c>
      <c r="N50" s="14">
        <v>0</v>
      </c>
      <c r="O50" s="15">
        <f t="shared" si="1"/>
        <v>1</v>
      </c>
    </row>
    <row r="51" spans="2:15" x14ac:dyDescent="0.15">
      <c r="B51" s="72"/>
      <c r="C51" s="12" t="s">
        <v>52</v>
      </c>
      <c r="D51" s="13">
        <v>0</v>
      </c>
      <c r="E51" s="14">
        <v>0</v>
      </c>
      <c r="F51" s="14">
        <v>0</v>
      </c>
      <c r="G51" s="14">
        <v>1</v>
      </c>
      <c r="H51" s="14">
        <v>0</v>
      </c>
      <c r="I51" s="15">
        <f t="shared" si="0"/>
        <v>1</v>
      </c>
      <c r="J51" s="16">
        <v>1</v>
      </c>
      <c r="K51" s="14">
        <v>0</v>
      </c>
      <c r="L51" s="14">
        <v>0</v>
      </c>
      <c r="M51" s="14">
        <v>0</v>
      </c>
      <c r="N51" s="14">
        <v>0</v>
      </c>
      <c r="O51" s="15">
        <f t="shared" si="1"/>
        <v>1</v>
      </c>
    </row>
    <row r="52" spans="2:15" x14ac:dyDescent="0.15">
      <c r="B52" s="72"/>
      <c r="C52" s="12" t="s">
        <v>63</v>
      </c>
      <c r="D52" s="13">
        <v>0</v>
      </c>
      <c r="E52" s="14">
        <v>0</v>
      </c>
      <c r="F52" s="14">
        <v>1</v>
      </c>
      <c r="G52" s="14">
        <v>6</v>
      </c>
      <c r="H52" s="14">
        <v>0</v>
      </c>
      <c r="I52" s="15">
        <f t="shared" si="0"/>
        <v>7</v>
      </c>
      <c r="J52" s="16">
        <v>5</v>
      </c>
      <c r="K52" s="14">
        <v>2</v>
      </c>
      <c r="L52" s="14">
        <v>0</v>
      </c>
      <c r="M52" s="14">
        <v>0</v>
      </c>
      <c r="N52" s="14">
        <v>0</v>
      </c>
      <c r="O52" s="15">
        <f t="shared" si="1"/>
        <v>7</v>
      </c>
    </row>
    <row r="53" spans="2:15" x14ac:dyDescent="0.15">
      <c r="B53" s="72"/>
      <c r="C53" s="12" t="s">
        <v>21</v>
      </c>
      <c r="D53" s="13">
        <v>1630</v>
      </c>
      <c r="E53" s="14">
        <v>0</v>
      </c>
      <c r="F53" s="14">
        <v>45</v>
      </c>
      <c r="G53" s="14">
        <v>243</v>
      </c>
      <c r="H53" s="14">
        <v>0</v>
      </c>
      <c r="I53" s="15">
        <f t="shared" si="0"/>
        <v>1918</v>
      </c>
      <c r="J53" s="16">
        <v>1878</v>
      </c>
      <c r="K53" s="14">
        <v>26</v>
      </c>
      <c r="L53" s="14">
        <v>1</v>
      </c>
      <c r="M53" s="14">
        <v>6</v>
      </c>
      <c r="N53" s="14">
        <v>7</v>
      </c>
      <c r="O53" s="15">
        <f t="shared" si="1"/>
        <v>1918</v>
      </c>
    </row>
    <row r="54" spans="2:15" ht="14.25" thickBot="1" x14ac:dyDescent="0.2">
      <c r="B54" s="73"/>
      <c r="C54" s="17" t="s">
        <v>22</v>
      </c>
      <c r="D54" s="18">
        <f>SUM(D44:D53)</f>
        <v>1738</v>
      </c>
      <c r="E54" s="19">
        <f>SUM(E44:E53)</f>
        <v>0</v>
      </c>
      <c r="F54" s="19">
        <f>SUM(F44:F53)</f>
        <v>50</v>
      </c>
      <c r="G54" s="19">
        <f t="shared" ref="G54:H54" si="10">SUM(G44:G53)</f>
        <v>314</v>
      </c>
      <c r="H54" s="19">
        <f t="shared" si="10"/>
        <v>0</v>
      </c>
      <c r="I54" s="20">
        <f>SUM(D54:H54)</f>
        <v>2102</v>
      </c>
      <c r="J54" s="19">
        <f t="shared" ref="J54:N54" si="11">SUM(J44:J53)</f>
        <v>2043</v>
      </c>
      <c r="K54" s="19">
        <f t="shared" si="11"/>
        <v>34</v>
      </c>
      <c r="L54" s="19">
        <f t="shared" si="11"/>
        <v>1</v>
      </c>
      <c r="M54" s="19">
        <f t="shared" si="11"/>
        <v>14</v>
      </c>
      <c r="N54" s="19">
        <f t="shared" si="11"/>
        <v>10</v>
      </c>
      <c r="O54" s="20">
        <f t="shared" si="1"/>
        <v>2102</v>
      </c>
    </row>
    <row r="55" spans="2:15" ht="13.5" customHeight="1" x14ac:dyDescent="0.15">
      <c r="B55" s="75" t="s">
        <v>53</v>
      </c>
      <c r="C55" s="7" t="s">
        <v>54</v>
      </c>
      <c r="D55" s="8">
        <v>1721</v>
      </c>
      <c r="E55" s="9">
        <v>0</v>
      </c>
      <c r="F55" s="9">
        <v>6</v>
      </c>
      <c r="G55" s="9">
        <v>2023</v>
      </c>
      <c r="H55" s="9">
        <v>0</v>
      </c>
      <c r="I55" s="10">
        <f t="shared" si="0"/>
        <v>3750</v>
      </c>
      <c r="J55" s="11">
        <v>3489</v>
      </c>
      <c r="K55" s="9">
        <v>149</v>
      </c>
      <c r="L55" s="9">
        <v>5</v>
      </c>
      <c r="M55" s="9">
        <v>58</v>
      </c>
      <c r="N55" s="9">
        <v>49</v>
      </c>
      <c r="O55" s="10">
        <f t="shared" si="1"/>
        <v>3750</v>
      </c>
    </row>
    <row r="56" spans="2:15" x14ac:dyDescent="0.15">
      <c r="B56" s="72"/>
      <c r="C56" s="12" t="s">
        <v>55</v>
      </c>
      <c r="D56" s="13">
        <v>72</v>
      </c>
      <c r="E56" s="14">
        <v>0</v>
      </c>
      <c r="F56" s="14">
        <v>0</v>
      </c>
      <c r="G56" s="14">
        <v>14</v>
      </c>
      <c r="H56" s="14">
        <v>0</v>
      </c>
      <c r="I56" s="15">
        <f t="shared" si="0"/>
        <v>86</v>
      </c>
      <c r="J56" s="16">
        <v>83</v>
      </c>
      <c r="K56" s="14">
        <v>1</v>
      </c>
      <c r="L56" s="14">
        <v>0</v>
      </c>
      <c r="M56" s="14">
        <v>2</v>
      </c>
      <c r="N56" s="14">
        <v>0</v>
      </c>
      <c r="O56" s="15">
        <f t="shared" si="1"/>
        <v>86</v>
      </c>
    </row>
    <row r="57" spans="2:15" x14ac:dyDescent="0.15">
      <c r="B57" s="72"/>
      <c r="C57" s="12" t="s">
        <v>56</v>
      </c>
      <c r="D57" s="13">
        <v>917</v>
      </c>
      <c r="E57" s="14">
        <v>0</v>
      </c>
      <c r="F57" s="14">
        <v>4</v>
      </c>
      <c r="G57" s="14">
        <v>56</v>
      </c>
      <c r="H57" s="14">
        <v>0</v>
      </c>
      <c r="I57" s="15">
        <f t="shared" si="0"/>
        <v>977</v>
      </c>
      <c r="J57" s="16">
        <v>973</v>
      </c>
      <c r="K57" s="14">
        <v>2</v>
      </c>
      <c r="L57" s="14">
        <v>0</v>
      </c>
      <c r="M57" s="14">
        <v>0</v>
      </c>
      <c r="N57" s="14">
        <v>2</v>
      </c>
      <c r="O57" s="15">
        <f t="shared" si="1"/>
        <v>977</v>
      </c>
    </row>
    <row r="58" spans="2:15" x14ac:dyDescent="0.15">
      <c r="B58" s="72"/>
      <c r="C58" s="12" t="s">
        <v>57</v>
      </c>
      <c r="D58" s="13">
        <v>217</v>
      </c>
      <c r="E58" s="14">
        <v>0</v>
      </c>
      <c r="F58" s="14">
        <v>0</v>
      </c>
      <c r="G58" s="14">
        <v>1748</v>
      </c>
      <c r="H58" s="14">
        <v>0</v>
      </c>
      <c r="I58" s="15">
        <f t="shared" si="0"/>
        <v>1965</v>
      </c>
      <c r="J58" s="16">
        <v>1796</v>
      </c>
      <c r="K58" s="14">
        <v>96</v>
      </c>
      <c r="L58" s="14">
        <v>2</v>
      </c>
      <c r="M58" s="14">
        <v>37</v>
      </c>
      <c r="N58" s="14">
        <v>34</v>
      </c>
      <c r="O58" s="15">
        <f t="shared" si="1"/>
        <v>1965</v>
      </c>
    </row>
    <row r="59" spans="2:15" x14ac:dyDescent="0.15">
      <c r="B59" s="72"/>
      <c r="C59" s="12" t="s">
        <v>21</v>
      </c>
      <c r="D59" s="13">
        <v>1108</v>
      </c>
      <c r="E59" s="14">
        <v>0</v>
      </c>
      <c r="F59" s="14">
        <v>3</v>
      </c>
      <c r="G59" s="14">
        <v>1090</v>
      </c>
      <c r="H59" s="14">
        <v>0</v>
      </c>
      <c r="I59" s="15">
        <f t="shared" si="0"/>
        <v>2201</v>
      </c>
      <c r="J59" s="16">
        <v>2106</v>
      </c>
      <c r="K59" s="14">
        <v>58</v>
      </c>
      <c r="L59" s="14">
        <v>1</v>
      </c>
      <c r="M59" s="14">
        <v>20</v>
      </c>
      <c r="N59" s="14">
        <v>16</v>
      </c>
      <c r="O59" s="15">
        <f t="shared" si="1"/>
        <v>2201</v>
      </c>
    </row>
    <row r="60" spans="2:15" ht="14.25" thickBot="1" x14ac:dyDescent="0.2">
      <c r="B60" s="73"/>
      <c r="C60" s="17" t="s">
        <v>22</v>
      </c>
      <c r="D60" s="18">
        <f>SUM(D55:D59)</f>
        <v>4035</v>
      </c>
      <c r="E60" s="19">
        <f>SUM(E55:E59)</f>
        <v>0</v>
      </c>
      <c r="F60" s="19">
        <f>SUM(F55:F59)</f>
        <v>13</v>
      </c>
      <c r="G60" s="19">
        <f t="shared" ref="G60:H60" si="12">SUM(G55:G59)</f>
        <v>4931</v>
      </c>
      <c r="H60" s="19">
        <f t="shared" si="12"/>
        <v>0</v>
      </c>
      <c r="I60" s="20">
        <f t="shared" si="0"/>
        <v>8979</v>
      </c>
      <c r="J60" s="19">
        <f t="shared" ref="J60:N60" si="13">SUM(J55:J59)</f>
        <v>8447</v>
      </c>
      <c r="K60" s="19">
        <f t="shared" si="13"/>
        <v>306</v>
      </c>
      <c r="L60" s="19">
        <f t="shared" si="13"/>
        <v>8</v>
      </c>
      <c r="M60" s="19">
        <f t="shared" si="13"/>
        <v>117</v>
      </c>
      <c r="N60" s="19">
        <f t="shared" si="13"/>
        <v>101</v>
      </c>
      <c r="O60" s="20">
        <f t="shared" si="1"/>
        <v>8979</v>
      </c>
    </row>
    <row r="61" spans="2:15" ht="14.25" thickBot="1" x14ac:dyDescent="0.2">
      <c r="B61" s="69" t="s">
        <v>5</v>
      </c>
      <c r="C61" s="70"/>
      <c r="D61" s="42">
        <f>D4+D9+D17+D32+D43+D54+D60</f>
        <v>77287</v>
      </c>
      <c r="E61" s="4">
        <f t="shared" ref="E61:H61" si="14">E4+E9+E17+E32+E43+E54+E60</f>
        <v>0</v>
      </c>
      <c r="F61" s="4">
        <f>F4+F9+F17+F32+F43+F54+F60</f>
        <v>2176</v>
      </c>
      <c r="G61" s="4">
        <f t="shared" si="14"/>
        <v>111755</v>
      </c>
      <c r="H61" s="4">
        <f t="shared" si="14"/>
        <v>5</v>
      </c>
      <c r="I61" s="5">
        <f>SUM(D61:H61)</f>
        <v>191223</v>
      </c>
      <c r="J61" s="42">
        <f>J4+J9+J17+J32+J43+J54+J60</f>
        <v>177298</v>
      </c>
      <c r="K61" s="4">
        <f t="shared" ref="K61:N61" si="15">K4+K9+K17+K32+K43+K54+K60</f>
        <v>8232</v>
      </c>
      <c r="L61" s="4">
        <f t="shared" si="15"/>
        <v>87</v>
      </c>
      <c r="M61" s="4">
        <f t="shared" si="15"/>
        <v>1942</v>
      </c>
      <c r="N61" s="4">
        <f t="shared" si="15"/>
        <v>3664</v>
      </c>
      <c r="O61" s="5">
        <f>SUM(J61:N61)</f>
        <v>191223</v>
      </c>
    </row>
    <row r="62" spans="2:15" x14ac:dyDescent="0.15">
      <c r="I62" s="27"/>
      <c r="O62" s="27"/>
    </row>
  </sheetData>
  <mergeCells count="12">
    <mergeCell ref="O2:O3"/>
    <mergeCell ref="B5:B9"/>
    <mergeCell ref="B61:C61"/>
    <mergeCell ref="B2:C3"/>
    <mergeCell ref="G2:H2"/>
    <mergeCell ref="I2:I3"/>
    <mergeCell ref="J2:N2"/>
    <mergeCell ref="B10:B17"/>
    <mergeCell ref="B18:B32"/>
    <mergeCell ref="B33:B43"/>
    <mergeCell ref="B44:B54"/>
    <mergeCell ref="B55:B60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Normal="100" zoomScaleSheetLayoutView="100" workbookViewId="0">
      <selection activeCell="Q53" sqref="Q53"/>
    </sheetView>
  </sheetViews>
  <sheetFormatPr defaultColWidth="9" defaultRowHeight="13.5" x14ac:dyDescent="0.15"/>
  <cols>
    <col min="1" max="1" width="3" style="23" customWidth="1"/>
    <col min="2" max="2" width="6.625" style="23" customWidth="1"/>
    <col min="3" max="3" width="20.25" style="23" bestFit="1" customWidth="1"/>
    <col min="4" max="4" width="10.75" style="23" customWidth="1"/>
    <col min="5" max="5" width="12.875" style="23" customWidth="1"/>
    <col min="6" max="6" width="10.375" style="23" customWidth="1"/>
    <col min="7" max="16384" width="9" style="23"/>
  </cols>
  <sheetData>
    <row r="1" spans="2:15" ht="14.25" thickBot="1" x14ac:dyDescent="0.2">
      <c r="B1" s="23" t="s">
        <v>91</v>
      </c>
      <c r="O1" s="60"/>
    </row>
    <row r="2" spans="2:15" ht="27" x14ac:dyDescent="0.15">
      <c r="B2" s="79" t="s">
        <v>0</v>
      </c>
      <c r="C2" s="80"/>
      <c r="D2" s="62" t="s">
        <v>1</v>
      </c>
      <c r="E2" s="1" t="s">
        <v>2</v>
      </c>
      <c r="F2" s="63" t="s">
        <v>3</v>
      </c>
      <c r="G2" s="80" t="s">
        <v>4</v>
      </c>
      <c r="H2" s="80"/>
      <c r="I2" s="88" t="s">
        <v>5</v>
      </c>
      <c r="J2" s="86" t="s">
        <v>89</v>
      </c>
      <c r="K2" s="86"/>
      <c r="L2" s="86"/>
      <c r="M2" s="86"/>
      <c r="N2" s="87"/>
      <c r="O2" s="67" t="s">
        <v>5</v>
      </c>
    </row>
    <row r="3" spans="2:15" ht="24.75" thickBot="1" x14ac:dyDescent="0.2">
      <c r="B3" s="81"/>
      <c r="C3" s="82"/>
      <c r="D3" s="48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89"/>
      <c r="J3" s="2" t="s">
        <v>11</v>
      </c>
      <c r="K3" s="64" t="s">
        <v>12</v>
      </c>
      <c r="L3" s="64" t="s">
        <v>13</v>
      </c>
      <c r="M3" s="64" t="s">
        <v>14</v>
      </c>
      <c r="N3" s="64" t="s">
        <v>15</v>
      </c>
      <c r="O3" s="68"/>
    </row>
    <row r="4" spans="2:15" ht="14.25" thickBot="1" x14ac:dyDescent="0.2">
      <c r="B4" s="65" t="s">
        <v>16</v>
      </c>
      <c r="C4" s="66"/>
      <c r="D4" s="3">
        <v>173</v>
      </c>
      <c r="E4" s="4" t="s">
        <v>86</v>
      </c>
      <c r="F4" s="4">
        <v>0</v>
      </c>
      <c r="G4" s="4">
        <v>333</v>
      </c>
      <c r="H4" s="4" t="s">
        <v>86</v>
      </c>
      <c r="I4" s="5">
        <f>SUM(D4:H4)</f>
        <v>506</v>
      </c>
      <c r="J4" s="6">
        <v>459</v>
      </c>
      <c r="K4" s="4">
        <v>35</v>
      </c>
      <c r="L4" s="4">
        <v>0</v>
      </c>
      <c r="M4" s="4">
        <v>5</v>
      </c>
      <c r="N4" s="4">
        <v>7</v>
      </c>
      <c r="O4" s="5">
        <f>SUM(J4:N4)</f>
        <v>506</v>
      </c>
    </row>
    <row r="5" spans="2:15" ht="13.5" customHeight="1" x14ac:dyDescent="0.15">
      <c r="B5" s="71" t="s">
        <v>17</v>
      </c>
      <c r="C5" s="7" t="s">
        <v>18</v>
      </c>
      <c r="D5" s="8">
        <v>24</v>
      </c>
      <c r="E5" s="9" t="s">
        <v>86</v>
      </c>
      <c r="F5" s="9">
        <v>0</v>
      </c>
      <c r="G5" s="9">
        <v>103</v>
      </c>
      <c r="H5" s="9" t="s">
        <v>86</v>
      </c>
      <c r="I5" s="29">
        <f>SUM(D5:H5)</f>
        <v>127</v>
      </c>
      <c r="J5" s="11">
        <v>105</v>
      </c>
      <c r="K5" s="9">
        <v>13</v>
      </c>
      <c r="L5" s="9">
        <v>0</v>
      </c>
      <c r="M5" s="9">
        <v>0</v>
      </c>
      <c r="N5" s="9">
        <v>9</v>
      </c>
      <c r="O5" s="10">
        <f>SUM(J5:N5)</f>
        <v>127</v>
      </c>
    </row>
    <row r="6" spans="2:15" x14ac:dyDescent="0.15">
      <c r="B6" s="72"/>
      <c r="C6" s="12" t="s">
        <v>19</v>
      </c>
      <c r="D6" s="13">
        <v>376</v>
      </c>
      <c r="E6" s="14" t="s">
        <v>86</v>
      </c>
      <c r="F6" s="14">
        <v>0</v>
      </c>
      <c r="G6" s="14">
        <v>28</v>
      </c>
      <c r="H6" s="14" t="s">
        <v>86</v>
      </c>
      <c r="I6" s="15">
        <f>SUM(D6:H6)</f>
        <v>404</v>
      </c>
      <c r="J6" s="16">
        <v>398</v>
      </c>
      <c r="K6" s="14">
        <v>4</v>
      </c>
      <c r="L6" s="14">
        <v>0</v>
      </c>
      <c r="M6" s="14">
        <v>1</v>
      </c>
      <c r="N6" s="14">
        <v>1</v>
      </c>
      <c r="O6" s="15">
        <f>SUM(J6:N6)</f>
        <v>404</v>
      </c>
    </row>
    <row r="7" spans="2:15" x14ac:dyDescent="0.15">
      <c r="B7" s="72"/>
      <c r="C7" s="12" t="s">
        <v>20</v>
      </c>
      <c r="D7" s="13">
        <v>1178</v>
      </c>
      <c r="E7" s="14" t="s">
        <v>86</v>
      </c>
      <c r="F7" s="14">
        <v>0</v>
      </c>
      <c r="G7" s="14">
        <v>326</v>
      </c>
      <c r="H7" s="14" t="s">
        <v>86</v>
      </c>
      <c r="I7" s="15">
        <f t="shared" ref="I7:I59" si="0">SUM(D7:H7)</f>
        <v>1504</v>
      </c>
      <c r="J7" s="16">
        <v>1451</v>
      </c>
      <c r="K7" s="14">
        <v>35</v>
      </c>
      <c r="L7" s="14">
        <v>0</v>
      </c>
      <c r="M7" s="14">
        <v>4</v>
      </c>
      <c r="N7" s="14">
        <v>14</v>
      </c>
      <c r="O7" s="15">
        <f t="shared" ref="O7:O59" si="1">SUM(J7:N7)</f>
        <v>1504</v>
      </c>
    </row>
    <row r="8" spans="2:15" x14ac:dyDescent="0.15">
      <c r="B8" s="72"/>
      <c r="C8" s="12" t="s">
        <v>21</v>
      </c>
      <c r="D8" s="13">
        <v>127</v>
      </c>
      <c r="E8" s="14" t="s">
        <v>86</v>
      </c>
      <c r="F8" s="14">
        <v>1</v>
      </c>
      <c r="G8" s="14">
        <v>602</v>
      </c>
      <c r="H8" s="14" t="s">
        <v>86</v>
      </c>
      <c r="I8" s="15">
        <f t="shared" si="0"/>
        <v>730</v>
      </c>
      <c r="J8" s="16">
        <v>622</v>
      </c>
      <c r="K8" s="14">
        <v>71</v>
      </c>
      <c r="L8" s="14">
        <v>0</v>
      </c>
      <c r="M8" s="14">
        <v>12</v>
      </c>
      <c r="N8" s="14">
        <v>25</v>
      </c>
      <c r="O8" s="15">
        <f t="shared" si="1"/>
        <v>730</v>
      </c>
    </row>
    <row r="9" spans="2:15" ht="14.25" thickBot="1" x14ac:dyDescent="0.2">
      <c r="B9" s="73"/>
      <c r="C9" s="17" t="s">
        <v>22</v>
      </c>
      <c r="D9" s="18">
        <f>SUM(D5:D8)</f>
        <v>1705</v>
      </c>
      <c r="E9" s="19" t="s">
        <v>86</v>
      </c>
      <c r="F9" s="19">
        <f>SUM(F5:F8)</f>
        <v>1</v>
      </c>
      <c r="G9" s="19">
        <f>SUM(G5:G8)</f>
        <v>1059</v>
      </c>
      <c r="H9" s="19" t="s">
        <v>87</v>
      </c>
      <c r="I9" s="20">
        <f t="shared" si="0"/>
        <v>2765</v>
      </c>
      <c r="J9" s="21">
        <f>SUM(J5:J8)</f>
        <v>2576</v>
      </c>
      <c r="K9" s="19">
        <f t="shared" ref="K9:N9" si="2">SUM(K5:K8)</f>
        <v>123</v>
      </c>
      <c r="L9" s="19">
        <f t="shared" si="2"/>
        <v>0</v>
      </c>
      <c r="M9" s="19">
        <f t="shared" si="2"/>
        <v>17</v>
      </c>
      <c r="N9" s="19">
        <f t="shared" si="2"/>
        <v>49</v>
      </c>
      <c r="O9" s="20">
        <f t="shared" si="1"/>
        <v>2765</v>
      </c>
    </row>
    <row r="10" spans="2:15" ht="13.5" customHeight="1" x14ac:dyDescent="0.15">
      <c r="B10" s="75" t="s">
        <v>23</v>
      </c>
      <c r="C10" s="7" t="s">
        <v>24</v>
      </c>
      <c r="D10" s="32">
        <v>1042</v>
      </c>
      <c r="E10" s="33" t="s">
        <v>86</v>
      </c>
      <c r="F10" s="33">
        <v>38</v>
      </c>
      <c r="G10" s="33">
        <v>1813</v>
      </c>
      <c r="H10" s="33" t="s">
        <v>86</v>
      </c>
      <c r="I10" s="30">
        <f t="shared" si="0"/>
        <v>2893</v>
      </c>
      <c r="J10" s="34">
        <v>2593</v>
      </c>
      <c r="K10" s="33">
        <v>172</v>
      </c>
      <c r="L10" s="33">
        <v>1</v>
      </c>
      <c r="M10" s="33">
        <v>38</v>
      </c>
      <c r="N10" s="33">
        <v>89</v>
      </c>
      <c r="O10" s="30">
        <f t="shared" si="1"/>
        <v>2893</v>
      </c>
    </row>
    <row r="11" spans="2:15" x14ac:dyDescent="0.15">
      <c r="B11" s="72"/>
      <c r="C11" s="12" t="s">
        <v>25</v>
      </c>
      <c r="D11" s="13">
        <v>1561</v>
      </c>
      <c r="E11" s="14" t="s">
        <v>86</v>
      </c>
      <c r="F11" s="14">
        <v>52</v>
      </c>
      <c r="G11" s="14">
        <v>1491</v>
      </c>
      <c r="H11" s="14" t="s">
        <v>86</v>
      </c>
      <c r="I11" s="15">
        <f t="shared" si="0"/>
        <v>3104</v>
      </c>
      <c r="J11" s="16">
        <v>2857</v>
      </c>
      <c r="K11" s="14">
        <v>129</v>
      </c>
      <c r="L11" s="14">
        <v>2</v>
      </c>
      <c r="M11" s="14">
        <v>53</v>
      </c>
      <c r="N11" s="14">
        <v>63</v>
      </c>
      <c r="O11" s="15">
        <f t="shared" si="1"/>
        <v>3104</v>
      </c>
    </row>
    <row r="12" spans="2:15" x14ac:dyDescent="0.15">
      <c r="B12" s="72"/>
      <c r="C12" s="12" t="s">
        <v>26</v>
      </c>
      <c r="D12" s="13">
        <v>650</v>
      </c>
      <c r="E12" s="14" t="s">
        <v>86</v>
      </c>
      <c r="F12" s="14">
        <v>6</v>
      </c>
      <c r="G12" s="14">
        <v>628</v>
      </c>
      <c r="H12" s="14" t="s">
        <v>86</v>
      </c>
      <c r="I12" s="15">
        <f t="shared" si="0"/>
        <v>1284</v>
      </c>
      <c r="J12" s="16">
        <v>1189</v>
      </c>
      <c r="K12" s="14">
        <v>50</v>
      </c>
      <c r="L12" s="14">
        <v>1</v>
      </c>
      <c r="M12" s="14">
        <v>10</v>
      </c>
      <c r="N12" s="14">
        <v>34</v>
      </c>
      <c r="O12" s="15">
        <f t="shared" si="1"/>
        <v>1284</v>
      </c>
    </row>
    <row r="13" spans="2:15" x14ac:dyDescent="0.15">
      <c r="B13" s="72"/>
      <c r="C13" s="12" t="s">
        <v>27</v>
      </c>
      <c r="D13" s="13">
        <v>290</v>
      </c>
      <c r="E13" s="14" t="s">
        <v>86</v>
      </c>
      <c r="F13" s="14">
        <v>3</v>
      </c>
      <c r="G13" s="14">
        <v>173</v>
      </c>
      <c r="H13" s="14" t="s">
        <v>86</v>
      </c>
      <c r="I13" s="15">
        <f t="shared" si="0"/>
        <v>466</v>
      </c>
      <c r="J13" s="16">
        <v>440</v>
      </c>
      <c r="K13" s="14">
        <v>16</v>
      </c>
      <c r="L13" s="14">
        <v>0</v>
      </c>
      <c r="M13" s="14">
        <v>1</v>
      </c>
      <c r="N13" s="14">
        <v>9</v>
      </c>
      <c r="O13" s="15">
        <f t="shared" si="1"/>
        <v>466</v>
      </c>
    </row>
    <row r="14" spans="2:15" x14ac:dyDescent="0.15">
      <c r="B14" s="72"/>
      <c r="C14" s="12" t="s">
        <v>28</v>
      </c>
      <c r="D14" s="13">
        <v>186</v>
      </c>
      <c r="E14" s="14" t="s">
        <v>86</v>
      </c>
      <c r="F14" s="14">
        <v>2</v>
      </c>
      <c r="G14" s="14">
        <v>291</v>
      </c>
      <c r="H14" s="14" t="s">
        <v>86</v>
      </c>
      <c r="I14" s="15">
        <f t="shared" si="0"/>
        <v>479</v>
      </c>
      <c r="J14" s="16">
        <v>425</v>
      </c>
      <c r="K14" s="14">
        <v>35</v>
      </c>
      <c r="L14" s="14">
        <v>0</v>
      </c>
      <c r="M14" s="14">
        <v>1</v>
      </c>
      <c r="N14" s="14">
        <v>18</v>
      </c>
      <c r="O14" s="15">
        <f t="shared" si="1"/>
        <v>479</v>
      </c>
    </row>
    <row r="15" spans="2:15" x14ac:dyDescent="0.15">
      <c r="B15" s="72"/>
      <c r="C15" s="12" t="s">
        <v>29</v>
      </c>
      <c r="D15" s="13">
        <v>55</v>
      </c>
      <c r="E15" s="14" t="s">
        <v>86</v>
      </c>
      <c r="F15" s="14">
        <v>0</v>
      </c>
      <c r="G15" s="14">
        <v>305</v>
      </c>
      <c r="H15" s="14" t="s">
        <v>86</v>
      </c>
      <c r="I15" s="15">
        <f t="shared" si="0"/>
        <v>360</v>
      </c>
      <c r="J15" s="16">
        <v>310</v>
      </c>
      <c r="K15" s="14">
        <v>28</v>
      </c>
      <c r="L15" s="14">
        <v>0</v>
      </c>
      <c r="M15" s="14">
        <v>9</v>
      </c>
      <c r="N15" s="14">
        <v>13</v>
      </c>
      <c r="O15" s="15">
        <f t="shared" si="1"/>
        <v>360</v>
      </c>
    </row>
    <row r="16" spans="2:15" x14ac:dyDescent="0.15">
      <c r="B16" s="72"/>
      <c r="C16" s="12" t="s">
        <v>21</v>
      </c>
      <c r="D16" s="13">
        <v>494</v>
      </c>
      <c r="E16" s="14" t="s">
        <v>86</v>
      </c>
      <c r="F16" s="14">
        <v>38</v>
      </c>
      <c r="G16" s="14">
        <v>712</v>
      </c>
      <c r="H16" s="14" t="s">
        <v>86</v>
      </c>
      <c r="I16" s="15">
        <f t="shared" si="0"/>
        <v>1244</v>
      </c>
      <c r="J16" s="16">
        <v>1137</v>
      </c>
      <c r="K16" s="14">
        <v>68</v>
      </c>
      <c r="L16" s="14">
        <v>1</v>
      </c>
      <c r="M16" s="14">
        <v>11</v>
      </c>
      <c r="N16" s="14">
        <v>27</v>
      </c>
      <c r="O16" s="15">
        <f t="shared" si="1"/>
        <v>1244</v>
      </c>
    </row>
    <row r="17" spans="2:15" ht="14.25" thickBot="1" x14ac:dyDescent="0.2">
      <c r="B17" s="73"/>
      <c r="C17" s="17" t="s">
        <v>22</v>
      </c>
      <c r="D17" s="40">
        <f>SUM(D10:D16)</f>
        <v>4278</v>
      </c>
      <c r="E17" s="19" t="s">
        <v>86</v>
      </c>
      <c r="F17" s="19">
        <f t="shared" ref="F17:G17" si="3">SUM(F10:F16)</f>
        <v>139</v>
      </c>
      <c r="G17" s="19">
        <f t="shared" si="3"/>
        <v>5413</v>
      </c>
      <c r="H17" s="19" t="s">
        <v>87</v>
      </c>
      <c r="I17" s="20">
        <f t="shared" si="0"/>
        <v>9830</v>
      </c>
      <c r="J17" s="21">
        <f t="shared" ref="J17:N17" si="4">SUM(J10:J16)</f>
        <v>8951</v>
      </c>
      <c r="K17" s="19">
        <f t="shared" si="4"/>
        <v>498</v>
      </c>
      <c r="L17" s="19">
        <f t="shared" si="4"/>
        <v>5</v>
      </c>
      <c r="M17" s="19">
        <f t="shared" si="4"/>
        <v>123</v>
      </c>
      <c r="N17" s="19">
        <f t="shared" si="4"/>
        <v>253</v>
      </c>
      <c r="O17" s="20">
        <f t="shared" si="1"/>
        <v>9830</v>
      </c>
    </row>
    <row r="18" spans="2:15" ht="13.5" customHeight="1" x14ac:dyDescent="0.15">
      <c r="B18" s="75" t="s">
        <v>30</v>
      </c>
      <c r="C18" s="7" t="s">
        <v>64</v>
      </c>
      <c r="D18" s="8">
        <v>1696</v>
      </c>
      <c r="E18" s="9" t="s">
        <v>86</v>
      </c>
      <c r="F18" s="9">
        <v>1000</v>
      </c>
      <c r="G18" s="9">
        <v>19</v>
      </c>
      <c r="H18" s="9" t="s">
        <v>86</v>
      </c>
      <c r="I18" s="30">
        <f t="shared" si="0"/>
        <v>2715</v>
      </c>
      <c r="J18" s="34">
        <v>2710</v>
      </c>
      <c r="K18" s="33">
        <v>1</v>
      </c>
      <c r="L18" s="33">
        <v>0</v>
      </c>
      <c r="M18" s="33">
        <v>0</v>
      </c>
      <c r="N18" s="33">
        <v>4</v>
      </c>
      <c r="O18" s="30">
        <f t="shared" si="1"/>
        <v>2715</v>
      </c>
    </row>
    <row r="19" spans="2:15" x14ac:dyDescent="0.15">
      <c r="B19" s="72"/>
      <c r="C19" s="12" t="s">
        <v>65</v>
      </c>
      <c r="D19" s="13">
        <v>6967</v>
      </c>
      <c r="E19" s="14" t="s">
        <v>86</v>
      </c>
      <c r="F19" s="14">
        <v>1397</v>
      </c>
      <c r="G19" s="14">
        <v>25463</v>
      </c>
      <c r="H19" s="14" t="s">
        <v>86</v>
      </c>
      <c r="I19" s="15">
        <f t="shared" si="0"/>
        <v>33827</v>
      </c>
      <c r="J19" s="16">
        <v>29579</v>
      </c>
      <c r="K19" s="14">
        <v>2291</v>
      </c>
      <c r="L19" s="14">
        <v>9</v>
      </c>
      <c r="M19" s="14">
        <v>674</v>
      </c>
      <c r="N19" s="14">
        <v>1274</v>
      </c>
      <c r="O19" s="15">
        <f t="shared" si="1"/>
        <v>33827</v>
      </c>
    </row>
    <row r="20" spans="2:15" x14ac:dyDescent="0.15">
      <c r="B20" s="72"/>
      <c r="C20" s="12" t="s">
        <v>31</v>
      </c>
      <c r="D20" s="13">
        <v>683</v>
      </c>
      <c r="E20" s="14" t="s">
        <v>86</v>
      </c>
      <c r="F20" s="14">
        <v>12</v>
      </c>
      <c r="G20" s="14">
        <v>3990</v>
      </c>
      <c r="H20" s="14" t="s">
        <v>86</v>
      </c>
      <c r="I20" s="15">
        <f t="shared" si="0"/>
        <v>4685</v>
      </c>
      <c r="J20" s="16">
        <v>4001</v>
      </c>
      <c r="K20" s="14">
        <v>387</v>
      </c>
      <c r="L20" s="14">
        <v>3</v>
      </c>
      <c r="M20" s="14">
        <v>86</v>
      </c>
      <c r="N20" s="14">
        <v>208</v>
      </c>
      <c r="O20" s="15">
        <f t="shared" si="1"/>
        <v>4685</v>
      </c>
    </row>
    <row r="21" spans="2:15" x14ac:dyDescent="0.15">
      <c r="B21" s="72"/>
      <c r="C21" s="12" t="s">
        <v>58</v>
      </c>
      <c r="D21" s="13">
        <v>8</v>
      </c>
      <c r="E21" s="14" t="s">
        <v>86</v>
      </c>
      <c r="F21" s="14">
        <v>3</v>
      </c>
      <c r="G21" s="14">
        <v>0</v>
      </c>
      <c r="H21" s="14" t="s">
        <v>86</v>
      </c>
      <c r="I21" s="15">
        <f t="shared" si="0"/>
        <v>11</v>
      </c>
      <c r="J21" s="16">
        <v>11</v>
      </c>
      <c r="K21" s="14">
        <v>0</v>
      </c>
      <c r="L21" s="14">
        <v>0</v>
      </c>
      <c r="M21" s="14">
        <v>0</v>
      </c>
      <c r="N21" s="14">
        <v>0</v>
      </c>
      <c r="O21" s="15">
        <f>SUM(J21:N21)</f>
        <v>11</v>
      </c>
    </row>
    <row r="22" spans="2:15" x14ac:dyDescent="0.15">
      <c r="B22" s="72"/>
      <c r="C22" s="12" t="s">
        <v>32</v>
      </c>
      <c r="D22" s="13">
        <v>2846</v>
      </c>
      <c r="E22" s="14" t="s">
        <v>86</v>
      </c>
      <c r="F22" s="14">
        <v>175</v>
      </c>
      <c r="G22" s="14">
        <v>2543</v>
      </c>
      <c r="H22" s="14" t="s">
        <v>86</v>
      </c>
      <c r="I22" s="15">
        <f t="shared" si="0"/>
        <v>5564</v>
      </c>
      <c r="J22" s="16">
        <v>5104</v>
      </c>
      <c r="K22" s="14">
        <v>257</v>
      </c>
      <c r="L22" s="14">
        <v>1</v>
      </c>
      <c r="M22" s="14">
        <v>50</v>
      </c>
      <c r="N22" s="14">
        <v>152</v>
      </c>
      <c r="O22" s="15">
        <f t="shared" si="1"/>
        <v>5564</v>
      </c>
    </row>
    <row r="23" spans="2:15" x14ac:dyDescent="0.15">
      <c r="B23" s="72"/>
      <c r="C23" s="12" t="s">
        <v>33</v>
      </c>
      <c r="D23" s="13">
        <v>159</v>
      </c>
      <c r="E23" s="14" t="s">
        <v>86</v>
      </c>
      <c r="F23" s="14">
        <v>5</v>
      </c>
      <c r="G23" s="14">
        <v>15945</v>
      </c>
      <c r="H23" s="14" t="s">
        <v>86</v>
      </c>
      <c r="I23" s="15">
        <f>SUM(D23:H23)</f>
        <v>16109</v>
      </c>
      <c r="J23" s="16">
        <v>13269</v>
      </c>
      <c r="K23" s="14">
        <v>1674</v>
      </c>
      <c r="L23" s="14">
        <v>11</v>
      </c>
      <c r="M23" s="14">
        <v>214</v>
      </c>
      <c r="N23" s="14">
        <v>941</v>
      </c>
      <c r="O23" s="15">
        <f t="shared" si="1"/>
        <v>16109</v>
      </c>
    </row>
    <row r="24" spans="2:15" x14ac:dyDescent="0.15">
      <c r="B24" s="72"/>
      <c r="C24" s="12" t="s">
        <v>59</v>
      </c>
      <c r="D24" s="13">
        <v>1664</v>
      </c>
      <c r="E24" s="14" t="s">
        <v>86</v>
      </c>
      <c r="F24" s="14">
        <v>94</v>
      </c>
      <c r="G24" s="14">
        <v>5644</v>
      </c>
      <c r="H24" s="14" t="s">
        <v>86</v>
      </c>
      <c r="I24" s="15">
        <f t="shared" si="0"/>
        <v>7402</v>
      </c>
      <c r="J24" s="16">
        <v>6367</v>
      </c>
      <c r="K24" s="14">
        <v>525</v>
      </c>
      <c r="L24" s="14">
        <v>1</v>
      </c>
      <c r="M24" s="14">
        <v>164</v>
      </c>
      <c r="N24" s="14">
        <v>345</v>
      </c>
      <c r="O24" s="15">
        <f t="shared" si="1"/>
        <v>7402</v>
      </c>
    </row>
    <row r="25" spans="2:15" x14ac:dyDescent="0.15">
      <c r="B25" s="72"/>
      <c r="C25" s="12" t="s">
        <v>67</v>
      </c>
      <c r="D25" s="13">
        <v>7549</v>
      </c>
      <c r="E25" s="14" t="s">
        <v>86</v>
      </c>
      <c r="F25" s="14">
        <v>936</v>
      </c>
      <c r="G25" s="14">
        <v>11079</v>
      </c>
      <c r="H25" s="14" t="s">
        <v>86</v>
      </c>
      <c r="I25" s="15">
        <f t="shared" si="0"/>
        <v>19564</v>
      </c>
      <c r="J25" s="16">
        <v>17610</v>
      </c>
      <c r="K25" s="14">
        <v>1064</v>
      </c>
      <c r="L25" s="14">
        <v>11</v>
      </c>
      <c r="M25" s="14">
        <v>308</v>
      </c>
      <c r="N25" s="14">
        <v>571</v>
      </c>
      <c r="O25" s="15">
        <f t="shared" si="1"/>
        <v>19564</v>
      </c>
    </row>
    <row r="26" spans="2:15" x14ac:dyDescent="0.15">
      <c r="B26" s="72"/>
      <c r="C26" s="12" t="s">
        <v>68</v>
      </c>
      <c r="D26" s="13">
        <v>16451</v>
      </c>
      <c r="E26" s="14" t="s">
        <v>86</v>
      </c>
      <c r="F26" s="14">
        <v>1278</v>
      </c>
      <c r="G26" s="14">
        <v>21442</v>
      </c>
      <c r="H26" s="14" t="s">
        <v>86</v>
      </c>
      <c r="I26" s="15">
        <f t="shared" si="0"/>
        <v>39171</v>
      </c>
      <c r="J26" s="16">
        <v>35371</v>
      </c>
      <c r="K26" s="14">
        <v>2025</v>
      </c>
      <c r="L26" s="14">
        <v>10</v>
      </c>
      <c r="M26" s="14">
        <v>625</v>
      </c>
      <c r="N26" s="14">
        <v>1140</v>
      </c>
      <c r="O26" s="15">
        <f t="shared" si="1"/>
        <v>39171</v>
      </c>
    </row>
    <row r="27" spans="2:15" x14ac:dyDescent="0.15">
      <c r="B27" s="72"/>
      <c r="C27" s="12" t="s">
        <v>69</v>
      </c>
      <c r="D27" s="13">
        <v>298</v>
      </c>
      <c r="E27" s="14" t="s">
        <v>86</v>
      </c>
      <c r="F27" s="14">
        <v>9</v>
      </c>
      <c r="G27" s="14">
        <v>6094</v>
      </c>
      <c r="H27" s="14" t="s">
        <v>86</v>
      </c>
      <c r="I27" s="15">
        <f t="shared" si="0"/>
        <v>6401</v>
      </c>
      <c r="J27" s="16">
        <v>5320</v>
      </c>
      <c r="K27" s="14">
        <v>627</v>
      </c>
      <c r="L27" s="14">
        <v>4</v>
      </c>
      <c r="M27" s="14">
        <v>185</v>
      </c>
      <c r="N27" s="14">
        <v>265</v>
      </c>
      <c r="O27" s="15">
        <f t="shared" si="1"/>
        <v>6401</v>
      </c>
    </row>
    <row r="28" spans="2:15" x14ac:dyDescent="0.15">
      <c r="B28" s="72"/>
      <c r="C28" s="12" t="s">
        <v>35</v>
      </c>
      <c r="D28" s="13">
        <v>241</v>
      </c>
      <c r="E28" s="14" t="s">
        <v>86</v>
      </c>
      <c r="F28" s="14">
        <v>9</v>
      </c>
      <c r="G28" s="14">
        <v>655</v>
      </c>
      <c r="H28" s="14" t="s">
        <v>86</v>
      </c>
      <c r="I28" s="15">
        <f t="shared" si="0"/>
        <v>905</v>
      </c>
      <c r="J28" s="16">
        <v>784</v>
      </c>
      <c r="K28" s="14">
        <v>78</v>
      </c>
      <c r="L28" s="14">
        <v>0</v>
      </c>
      <c r="M28" s="14">
        <v>14</v>
      </c>
      <c r="N28" s="14">
        <v>29</v>
      </c>
      <c r="O28" s="15">
        <f>SUM(J28:N28)</f>
        <v>905</v>
      </c>
    </row>
    <row r="29" spans="2:15" x14ac:dyDescent="0.15">
      <c r="B29" s="72"/>
      <c r="C29" s="12" t="s">
        <v>71</v>
      </c>
      <c r="D29" s="13">
        <v>1836</v>
      </c>
      <c r="E29" s="14" t="s">
        <v>86</v>
      </c>
      <c r="F29" s="14">
        <v>62</v>
      </c>
      <c r="G29" s="14">
        <v>4528</v>
      </c>
      <c r="H29" s="14" t="s">
        <v>86</v>
      </c>
      <c r="I29" s="15">
        <f t="shared" si="0"/>
        <v>6426</v>
      </c>
      <c r="J29" s="16">
        <v>5600</v>
      </c>
      <c r="K29" s="14">
        <v>499</v>
      </c>
      <c r="L29" s="14">
        <v>4</v>
      </c>
      <c r="M29" s="14">
        <v>99</v>
      </c>
      <c r="N29" s="14">
        <v>224</v>
      </c>
      <c r="O29" s="15">
        <f t="shared" si="1"/>
        <v>6426</v>
      </c>
    </row>
    <row r="30" spans="2:15" x14ac:dyDescent="0.15">
      <c r="B30" s="72"/>
      <c r="C30" s="12" t="s">
        <v>70</v>
      </c>
      <c r="D30" s="13">
        <v>17</v>
      </c>
      <c r="E30" s="14" t="s">
        <v>86</v>
      </c>
      <c r="F30" s="14">
        <v>0</v>
      </c>
      <c r="G30" s="14">
        <v>465</v>
      </c>
      <c r="H30" s="14" t="s">
        <v>86</v>
      </c>
      <c r="I30" s="15">
        <f t="shared" si="0"/>
        <v>482</v>
      </c>
      <c r="J30" s="16">
        <v>404</v>
      </c>
      <c r="K30" s="14">
        <v>50</v>
      </c>
      <c r="L30" s="14">
        <v>0</v>
      </c>
      <c r="M30" s="14">
        <v>12</v>
      </c>
      <c r="N30" s="14">
        <v>16</v>
      </c>
      <c r="O30" s="15">
        <f t="shared" si="1"/>
        <v>482</v>
      </c>
    </row>
    <row r="31" spans="2:15" x14ac:dyDescent="0.15">
      <c r="B31" s="72"/>
      <c r="C31" s="12" t="s">
        <v>21</v>
      </c>
      <c r="D31" s="13">
        <v>687</v>
      </c>
      <c r="E31" s="14" t="s">
        <v>86</v>
      </c>
      <c r="F31" s="14">
        <v>108</v>
      </c>
      <c r="G31" s="14">
        <v>1039</v>
      </c>
      <c r="H31" s="14" t="s">
        <v>86</v>
      </c>
      <c r="I31" s="15">
        <f t="shared" si="0"/>
        <v>1834</v>
      </c>
      <c r="J31" s="16">
        <v>1655</v>
      </c>
      <c r="K31" s="14">
        <v>111</v>
      </c>
      <c r="L31" s="14">
        <v>0</v>
      </c>
      <c r="M31" s="14">
        <v>20</v>
      </c>
      <c r="N31" s="14">
        <v>48</v>
      </c>
      <c r="O31" s="15">
        <f t="shared" si="1"/>
        <v>1834</v>
      </c>
    </row>
    <row r="32" spans="2:15" ht="14.25" thickBot="1" x14ac:dyDescent="0.2">
      <c r="B32" s="73"/>
      <c r="C32" s="17" t="s">
        <v>22</v>
      </c>
      <c r="D32" s="18">
        <f>SUM(D18:D31)</f>
        <v>41102</v>
      </c>
      <c r="E32" s="19" t="s">
        <v>86</v>
      </c>
      <c r="F32" s="19">
        <f t="shared" ref="F32:G32" si="5">SUM(F18:F31)</f>
        <v>5088</v>
      </c>
      <c r="G32" s="19">
        <f t="shared" si="5"/>
        <v>98906</v>
      </c>
      <c r="H32" s="19" t="s">
        <v>86</v>
      </c>
      <c r="I32" s="20">
        <f t="shared" si="0"/>
        <v>145096</v>
      </c>
      <c r="J32" s="21">
        <f>SUM(J18:J31)</f>
        <v>127785</v>
      </c>
      <c r="K32" s="19">
        <f>SUM(K18:K31)</f>
        <v>9589</v>
      </c>
      <c r="L32" s="19">
        <f>SUM(L18:L31)</f>
        <v>54</v>
      </c>
      <c r="M32" s="19">
        <f>SUM(M18:M31)</f>
        <v>2451</v>
      </c>
      <c r="N32" s="19">
        <f>SUM(N18:N31)</f>
        <v>5217</v>
      </c>
      <c r="O32" s="20">
        <f>SUM(J32:N32)</f>
        <v>145096</v>
      </c>
    </row>
    <row r="33" spans="2:15" ht="13.5" customHeight="1" x14ac:dyDescent="0.15">
      <c r="B33" s="75" t="s">
        <v>37</v>
      </c>
      <c r="C33" s="7" t="s">
        <v>38</v>
      </c>
      <c r="D33" s="8">
        <v>623</v>
      </c>
      <c r="E33" s="9" t="s">
        <v>86</v>
      </c>
      <c r="F33" s="9">
        <v>5</v>
      </c>
      <c r="G33" s="9">
        <v>2980</v>
      </c>
      <c r="H33" s="9" t="s">
        <v>86</v>
      </c>
      <c r="I33" s="30">
        <f t="shared" si="0"/>
        <v>3608</v>
      </c>
      <c r="J33" s="34">
        <v>3164</v>
      </c>
      <c r="K33" s="33">
        <v>219</v>
      </c>
      <c r="L33" s="33">
        <v>1</v>
      </c>
      <c r="M33" s="33">
        <v>76</v>
      </c>
      <c r="N33" s="33">
        <v>148</v>
      </c>
      <c r="O33" s="30">
        <f t="shared" si="1"/>
        <v>3608</v>
      </c>
    </row>
    <row r="34" spans="2:15" x14ac:dyDescent="0.15">
      <c r="B34" s="72"/>
      <c r="C34" s="12" t="s">
        <v>39</v>
      </c>
      <c r="D34" s="13">
        <v>43</v>
      </c>
      <c r="E34" s="14" t="s">
        <v>86</v>
      </c>
      <c r="F34" s="14">
        <v>1</v>
      </c>
      <c r="G34" s="14">
        <v>1503</v>
      </c>
      <c r="H34" s="14" t="s">
        <v>86</v>
      </c>
      <c r="I34" s="15">
        <f t="shared" si="0"/>
        <v>1547</v>
      </c>
      <c r="J34" s="16">
        <v>1313</v>
      </c>
      <c r="K34" s="14">
        <v>116</v>
      </c>
      <c r="L34" s="14">
        <v>0</v>
      </c>
      <c r="M34" s="14">
        <v>46</v>
      </c>
      <c r="N34" s="14">
        <v>72</v>
      </c>
      <c r="O34" s="15">
        <f t="shared" si="1"/>
        <v>1547</v>
      </c>
    </row>
    <row r="35" spans="2:15" x14ac:dyDescent="0.15">
      <c r="B35" s="72"/>
      <c r="C35" s="12" t="s">
        <v>40</v>
      </c>
      <c r="D35" s="13">
        <v>1</v>
      </c>
      <c r="E35" s="14" t="s">
        <v>86</v>
      </c>
      <c r="F35" s="14">
        <v>0</v>
      </c>
      <c r="G35" s="14">
        <v>161</v>
      </c>
      <c r="H35" s="14" t="s">
        <v>86</v>
      </c>
      <c r="I35" s="15">
        <f t="shared" si="0"/>
        <v>162</v>
      </c>
      <c r="J35" s="16">
        <v>139</v>
      </c>
      <c r="K35" s="14">
        <v>9</v>
      </c>
      <c r="L35" s="14">
        <v>0</v>
      </c>
      <c r="M35" s="14">
        <v>3</v>
      </c>
      <c r="N35" s="14">
        <v>11</v>
      </c>
      <c r="O35" s="15">
        <f t="shared" si="1"/>
        <v>162</v>
      </c>
    </row>
    <row r="36" spans="2:15" x14ac:dyDescent="0.15">
      <c r="B36" s="72"/>
      <c r="C36" s="12" t="s">
        <v>41</v>
      </c>
      <c r="D36" s="13">
        <v>7</v>
      </c>
      <c r="E36" s="14" t="s">
        <v>86</v>
      </c>
      <c r="F36" s="14">
        <v>0</v>
      </c>
      <c r="G36" s="14">
        <v>951</v>
      </c>
      <c r="H36" s="14" t="s">
        <v>86</v>
      </c>
      <c r="I36" s="15">
        <f t="shared" si="0"/>
        <v>958</v>
      </c>
      <c r="J36" s="16">
        <v>845</v>
      </c>
      <c r="K36" s="14">
        <v>61</v>
      </c>
      <c r="L36" s="14">
        <v>0</v>
      </c>
      <c r="M36" s="14">
        <v>17</v>
      </c>
      <c r="N36" s="14">
        <v>35</v>
      </c>
      <c r="O36" s="15">
        <f t="shared" si="1"/>
        <v>958</v>
      </c>
    </row>
    <row r="37" spans="2:15" x14ac:dyDescent="0.15">
      <c r="B37" s="72"/>
      <c r="C37" s="12" t="s">
        <v>42</v>
      </c>
      <c r="D37" s="13">
        <v>0</v>
      </c>
      <c r="E37" s="14" t="s">
        <v>86</v>
      </c>
      <c r="F37" s="14">
        <v>0</v>
      </c>
      <c r="G37" s="14">
        <v>353</v>
      </c>
      <c r="H37" s="14" t="s">
        <v>86</v>
      </c>
      <c r="I37" s="15">
        <f t="shared" si="0"/>
        <v>353</v>
      </c>
      <c r="J37" s="16">
        <v>304</v>
      </c>
      <c r="K37" s="14">
        <v>28</v>
      </c>
      <c r="L37" s="14">
        <v>0</v>
      </c>
      <c r="M37" s="14">
        <v>6</v>
      </c>
      <c r="N37" s="14">
        <v>15</v>
      </c>
      <c r="O37" s="15">
        <f t="shared" si="1"/>
        <v>353</v>
      </c>
    </row>
    <row r="38" spans="2:15" x14ac:dyDescent="0.15">
      <c r="B38" s="72"/>
      <c r="C38" s="12" t="s">
        <v>43</v>
      </c>
      <c r="D38" s="13">
        <v>1</v>
      </c>
      <c r="E38" s="14" t="s">
        <v>86</v>
      </c>
      <c r="F38" s="14">
        <v>0</v>
      </c>
      <c r="G38" s="14">
        <v>80</v>
      </c>
      <c r="H38" s="14" t="s">
        <v>86</v>
      </c>
      <c r="I38" s="15">
        <f t="shared" si="0"/>
        <v>81</v>
      </c>
      <c r="J38" s="16">
        <v>72</v>
      </c>
      <c r="K38" s="14">
        <v>5</v>
      </c>
      <c r="L38" s="14">
        <v>0</v>
      </c>
      <c r="M38" s="14">
        <v>2</v>
      </c>
      <c r="N38" s="14">
        <v>2</v>
      </c>
      <c r="O38" s="15">
        <f t="shared" si="1"/>
        <v>81</v>
      </c>
    </row>
    <row r="39" spans="2:15" x14ac:dyDescent="0.15">
      <c r="B39" s="72"/>
      <c r="C39" s="12" t="s">
        <v>44</v>
      </c>
      <c r="D39" s="13">
        <v>2</v>
      </c>
      <c r="E39" s="14" t="s">
        <v>86</v>
      </c>
      <c r="F39" s="14">
        <v>0</v>
      </c>
      <c r="G39" s="14">
        <v>164</v>
      </c>
      <c r="H39" s="14" t="s">
        <v>86</v>
      </c>
      <c r="I39" s="15">
        <f t="shared" si="0"/>
        <v>166</v>
      </c>
      <c r="J39" s="16">
        <v>152</v>
      </c>
      <c r="K39" s="14">
        <v>8</v>
      </c>
      <c r="L39" s="14">
        <v>0</v>
      </c>
      <c r="M39" s="14">
        <v>1</v>
      </c>
      <c r="N39" s="14">
        <v>5</v>
      </c>
      <c r="O39" s="15">
        <f t="shared" si="1"/>
        <v>166</v>
      </c>
    </row>
    <row r="40" spans="2:15" x14ac:dyDescent="0.15">
      <c r="B40" s="72"/>
      <c r="C40" s="12" t="s">
        <v>45</v>
      </c>
      <c r="D40" s="13">
        <v>6</v>
      </c>
      <c r="E40" s="14" t="s">
        <v>86</v>
      </c>
      <c r="F40" s="14">
        <v>0</v>
      </c>
      <c r="G40" s="14">
        <v>421</v>
      </c>
      <c r="H40" s="14" t="s">
        <v>86</v>
      </c>
      <c r="I40" s="15">
        <f t="shared" si="0"/>
        <v>427</v>
      </c>
      <c r="J40" s="16">
        <v>366</v>
      </c>
      <c r="K40" s="14">
        <v>31</v>
      </c>
      <c r="L40" s="14">
        <v>1</v>
      </c>
      <c r="M40" s="14">
        <v>13</v>
      </c>
      <c r="N40" s="14">
        <v>16</v>
      </c>
      <c r="O40" s="15">
        <f t="shared" si="1"/>
        <v>427</v>
      </c>
    </row>
    <row r="41" spans="2:15" x14ac:dyDescent="0.15">
      <c r="B41" s="72"/>
      <c r="C41" s="12" t="s">
        <v>61</v>
      </c>
      <c r="D41" s="13">
        <v>0</v>
      </c>
      <c r="E41" s="14" t="s">
        <v>86</v>
      </c>
      <c r="F41" s="14">
        <v>1</v>
      </c>
      <c r="G41" s="14">
        <v>131</v>
      </c>
      <c r="H41" s="14" t="s">
        <v>86</v>
      </c>
      <c r="I41" s="15">
        <f t="shared" si="0"/>
        <v>132</v>
      </c>
      <c r="J41" s="16">
        <v>112</v>
      </c>
      <c r="K41" s="14">
        <v>9</v>
      </c>
      <c r="L41" s="14">
        <v>0</v>
      </c>
      <c r="M41" s="14">
        <v>2</v>
      </c>
      <c r="N41" s="14">
        <v>9</v>
      </c>
      <c r="O41" s="15">
        <f t="shared" si="1"/>
        <v>132</v>
      </c>
    </row>
    <row r="42" spans="2:15" x14ac:dyDescent="0.15">
      <c r="B42" s="72"/>
      <c r="C42" s="12" t="s">
        <v>21</v>
      </c>
      <c r="D42" s="13">
        <v>9</v>
      </c>
      <c r="E42" s="14" t="s">
        <v>86</v>
      </c>
      <c r="F42" s="14">
        <v>1</v>
      </c>
      <c r="G42" s="14">
        <v>260</v>
      </c>
      <c r="H42" s="14" t="s">
        <v>86</v>
      </c>
      <c r="I42" s="15">
        <f t="shared" si="0"/>
        <v>270</v>
      </c>
      <c r="J42" s="16">
        <v>233</v>
      </c>
      <c r="K42" s="14">
        <v>30</v>
      </c>
      <c r="L42" s="14">
        <v>0</v>
      </c>
      <c r="M42" s="14">
        <v>1</v>
      </c>
      <c r="N42" s="14">
        <v>6</v>
      </c>
      <c r="O42" s="15">
        <f t="shared" si="1"/>
        <v>270</v>
      </c>
    </row>
    <row r="43" spans="2:15" ht="14.25" thickBot="1" x14ac:dyDescent="0.2">
      <c r="B43" s="73"/>
      <c r="C43" s="17" t="s">
        <v>22</v>
      </c>
      <c r="D43" s="18">
        <f>SUM(D33:D42)</f>
        <v>692</v>
      </c>
      <c r="E43" s="19" t="s">
        <v>86</v>
      </c>
      <c r="F43" s="19">
        <f t="shared" ref="F43:G43" si="6">SUM(F33:F42)</f>
        <v>8</v>
      </c>
      <c r="G43" s="19">
        <f t="shared" si="6"/>
        <v>7004</v>
      </c>
      <c r="H43" s="19" t="s">
        <v>86</v>
      </c>
      <c r="I43" s="20">
        <f t="shared" si="0"/>
        <v>7704</v>
      </c>
      <c r="J43" s="21">
        <f t="shared" ref="J43:N43" si="7">SUM(J33:J42)</f>
        <v>6700</v>
      </c>
      <c r="K43" s="19">
        <f t="shared" si="7"/>
        <v>516</v>
      </c>
      <c r="L43" s="19">
        <f t="shared" si="7"/>
        <v>2</v>
      </c>
      <c r="M43" s="19">
        <f t="shared" si="7"/>
        <v>167</v>
      </c>
      <c r="N43" s="19">
        <f t="shared" si="7"/>
        <v>319</v>
      </c>
      <c r="O43" s="20">
        <f t="shared" si="1"/>
        <v>7704</v>
      </c>
    </row>
    <row r="44" spans="2:15" ht="13.5" customHeight="1" x14ac:dyDescent="0.15">
      <c r="B44" s="75" t="s">
        <v>21</v>
      </c>
      <c r="C44" s="7" t="s">
        <v>62</v>
      </c>
      <c r="D44" s="8">
        <v>113</v>
      </c>
      <c r="E44" s="9" t="s">
        <v>86</v>
      </c>
      <c r="F44" s="9">
        <v>0</v>
      </c>
      <c r="G44" s="9">
        <v>110</v>
      </c>
      <c r="H44" s="9" t="s">
        <v>86</v>
      </c>
      <c r="I44" s="30">
        <f t="shared" si="0"/>
        <v>223</v>
      </c>
      <c r="J44" s="34">
        <v>193</v>
      </c>
      <c r="K44" s="33">
        <v>2</v>
      </c>
      <c r="L44" s="33">
        <v>1</v>
      </c>
      <c r="M44" s="33">
        <v>20</v>
      </c>
      <c r="N44" s="33">
        <v>7</v>
      </c>
      <c r="O44" s="30">
        <f t="shared" si="1"/>
        <v>223</v>
      </c>
    </row>
    <row r="45" spans="2:15" x14ac:dyDescent="0.15">
      <c r="B45" s="72"/>
      <c r="C45" s="12" t="s">
        <v>46</v>
      </c>
      <c r="D45" s="13">
        <v>21</v>
      </c>
      <c r="E45" s="14" t="s">
        <v>86</v>
      </c>
      <c r="F45" s="14">
        <v>2</v>
      </c>
      <c r="G45" s="14">
        <v>19</v>
      </c>
      <c r="H45" s="14" t="s">
        <v>86</v>
      </c>
      <c r="I45" s="15">
        <f t="shared" si="0"/>
        <v>42</v>
      </c>
      <c r="J45" s="16">
        <v>35</v>
      </c>
      <c r="K45" s="14">
        <v>7</v>
      </c>
      <c r="L45" s="14">
        <v>0</v>
      </c>
      <c r="M45" s="14">
        <v>0</v>
      </c>
      <c r="N45" s="14">
        <v>0</v>
      </c>
      <c r="O45" s="15">
        <f t="shared" si="1"/>
        <v>42</v>
      </c>
    </row>
    <row r="46" spans="2:15" x14ac:dyDescent="0.15">
      <c r="B46" s="72"/>
      <c r="C46" s="12" t="s">
        <v>78</v>
      </c>
      <c r="D46" s="13">
        <v>1</v>
      </c>
      <c r="E46" s="14" t="s">
        <v>86</v>
      </c>
      <c r="F46" s="14">
        <v>0</v>
      </c>
      <c r="G46" s="14">
        <v>91</v>
      </c>
      <c r="H46" s="14" t="s">
        <v>86</v>
      </c>
      <c r="I46" s="15">
        <f t="shared" si="0"/>
        <v>92</v>
      </c>
      <c r="J46" s="16">
        <v>76</v>
      </c>
      <c r="K46" s="14">
        <v>8</v>
      </c>
      <c r="L46" s="14">
        <v>0</v>
      </c>
      <c r="M46" s="14">
        <v>4</v>
      </c>
      <c r="N46" s="14">
        <v>4</v>
      </c>
      <c r="O46" s="15">
        <f t="shared" si="1"/>
        <v>92</v>
      </c>
    </row>
    <row r="47" spans="2:15" x14ac:dyDescent="0.15">
      <c r="B47" s="72"/>
      <c r="C47" s="12" t="s">
        <v>48</v>
      </c>
      <c r="D47" s="13">
        <v>1</v>
      </c>
      <c r="E47" s="14" t="s">
        <v>86</v>
      </c>
      <c r="F47" s="14">
        <v>1</v>
      </c>
      <c r="G47" s="14">
        <v>89</v>
      </c>
      <c r="H47" s="14" t="s">
        <v>86</v>
      </c>
      <c r="I47" s="15">
        <f t="shared" si="0"/>
        <v>91</v>
      </c>
      <c r="J47" s="16">
        <v>72</v>
      </c>
      <c r="K47" s="14">
        <v>13</v>
      </c>
      <c r="L47" s="14">
        <v>0</v>
      </c>
      <c r="M47" s="14">
        <v>1</v>
      </c>
      <c r="N47" s="14">
        <v>5</v>
      </c>
      <c r="O47" s="15">
        <f t="shared" si="1"/>
        <v>91</v>
      </c>
    </row>
    <row r="48" spans="2:15" x14ac:dyDescent="0.15">
      <c r="B48" s="72"/>
      <c r="C48" s="12" t="s">
        <v>49</v>
      </c>
      <c r="D48" s="13">
        <v>1</v>
      </c>
      <c r="E48" s="14" t="s">
        <v>86</v>
      </c>
      <c r="F48" s="14">
        <v>0</v>
      </c>
      <c r="G48" s="14">
        <v>218</v>
      </c>
      <c r="H48" s="14" t="s">
        <v>86</v>
      </c>
      <c r="I48" s="15">
        <f t="shared" si="0"/>
        <v>219</v>
      </c>
      <c r="J48" s="16">
        <v>175</v>
      </c>
      <c r="K48" s="14">
        <v>32</v>
      </c>
      <c r="L48" s="14">
        <v>0</v>
      </c>
      <c r="M48" s="14">
        <v>0</v>
      </c>
      <c r="N48" s="14">
        <v>12</v>
      </c>
      <c r="O48" s="15">
        <f t="shared" si="1"/>
        <v>219</v>
      </c>
    </row>
    <row r="49" spans="2:15" x14ac:dyDescent="0.15">
      <c r="B49" s="72"/>
      <c r="C49" s="12" t="s">
        <v>50</v>
      </c>
      <c r="D49" s="13">
        <v>1</v>
      </c>
      <c r="E49" s="14" t="s">
        <v>86</v>
      </c>
      <c r="F49" s="14">
        <v>0</v>
      </c>
      <c r="G49" s="14">
        <v>221</v>
      </c>
      <c r="H49" s="14" t="s">
        <v>86</v>
      </c>
      <c r="I49" s="15">
        <f t="shared" si="0"/>
        <v>222</v>
      </c>
      <c r="J49" s="16">
        <v>188</v>
      </c>
      <c r="K49" s="14">
        <v>21</v>
      </c>
      <c r="L49" s="14">
        <v>0</v>
      </c>
      <c r="M49" s="14">
        <v>3</v>
      </c>
      <c r="N49" s="14">
        <v>10</v>
      </c>
      <c r="O49" s="15">
        <f t="shared" si="1"/>
        <v>222</v>
      </c>
    </row>
    <row r="50" spans="2:15" x14ac:dyDescent="0.15">
      <c r="B50" s="72"/>
      <c r="C50" s="12" t="s">
        <v>80</v>
      </c>
      <c r="D50" s="13">
        <v>0</v>
      </c>
      <c r="E50" s="14" t="s">
        <v>86</v>
      </c>
      <c r="F50" s="14">
        <v>1</v>
      </c>
      <c r="G50" s="14">
        <v>51</v>
      </c>
      <c r="H50" s="14" t="s">
        <v>86</v>
      </c>
      <c r="I50" s="15">
        <f t="shared" si="0"/>
        <v>52</v>
      </c>
      <c r="J50" s="16">
        <v>46</v>
      </c>
      <c r="K50" s="14">
        <v>3</v>
      </c>
      <c r="L50" s="14">
        <v>0</v>
      </c>
      <c r="M50" s="14">
        <v>0</v>
      </c>
      <c r="N50" s="14">
        <v>3</v>
      </c>
      <c r="O50" s="15">
        <f t="shared" si="1"/>
        <v>52</v>
      </c>
    </row>
    <row r="51" spans="2:15" x14ac:dyDescent="0.15">
      <c r="B51" s="72"/>
      <c r="C51" s="12" t="s">
        <v>52</v>
      </c>
      <c r="D51" s="13">
        <v>1</v>
      </c>
      <c r="E51" s="14" t="s">
        <v>86</v>
      </c>
      <c r="F51" s="14">
        <v>0</v>
      </c>
      <c r="G51" s="14">
        <v>51</v>
      </c>
      <c r="H51" s="14" t="s">
        <v>86</v>
      </c>
      <c r="I51" s="15">
        <f t="shared" si="0"/>
        <v>52</v>
      </c>
      <c r="J51" s="16">
        <v>47</v>
      </c>
      <c r="K51" s="14">
        <v>5</v>
      </c>
      <c r="L51" s="14">
        <v>0</v>
      </c>
      <c r="M51" s="14">
        <v>0</v>
      </c>
      <c r="N51" s="14">
        <v>0</v>
      </c>
      <c r="O51" s="15">
        <f t="shared" si="1"/>
        <v>52</v>
      </c>
    </row>
    <row r="52" spans="2:15" x14ac:dyDescent="0.15">
      <c r="B52" s="72"/>
      <c r="C52" s="12" t="s">
        <v>63</v>
      </c>
      <c r="D52" s="13">
        <v>2</v>
      </c>
      <c r="E52" s="14" t="s">
        <v>86</v>
      </c>
      <c r="F52" s="14">
        <v>0</v>
      </c>
      <c r="G52" s="14">
        <v>44</v>
      </c>
      <c r="H52" s="14" t="s">
        <v>86</v>
      </c>
      <c r="I52" s="15">
        <f t="shared" si="0"/>
        <v>46</v>
      </c>
      <c r="J52" s="16">
        <v>40</v>
      </c>
      <c r="K52" s="14">
        <v>5</v>
      </c>
      <c r="L52" s="14">
        <v>0</v>
      </c>
      <c r="M52" s="14">
        <v>0</v>
      </c>
      <c r="N52" s="14">
        <v>1</v>
      </c>
      <c r="O52" s="15">
        <f t="shared" si="1"/>
        <v>46</v>
      </c>
    </row>
    <row r="53" spans="2:15" x14ac:dyDescent="0.15">
      <c r="B53" s="72"/>
      <c r="C53" s="12" t="s">
        <v>21</v>
      </c>
      <c r="D53" s="13">
        <v>798</v>
      </c>
      <c r="E53" s="14" t="s">
        <v>86</v>
      </c>
      <c r="F53" s="14">
        <v>33</v>
      </c>
      <c r="G53" s="14">
        <v>1832</v>
      </c>
      <c r="H53" s="14" t="s">
        <v>86</v>
      </c>
      <c r="I53" s="15">
        <f t="shared" si="0"/>
        <v>2663</v>
      </c>
      <c r="J53" s="16">
        <v>2360</v>
      </c>
      <c r="K53" s="14">
        <v>189</v>
      </c>
      <c r="L53" s="14">
        <v>4</v>
      </c>
      <c r="M53" s="14">
        <v>33</v>
      </c>
      <c r="N53" s="14">
        <v>77</v>
      </c>
      <c r="O53" s="15">
        <f t="shared" si="1"/>
        <v>2663</v>
      </c>
    </row>
    <row r="54" spans="2:15" ht="14.25" thickBot="1" x14ac:dyDescent="0.2">
      <c r="B54" s="73"/>
      <c r="C54" s="17" t="s">
        <v>22</v>
      </c>
      <c r="D54" s="18">
        <f>SUM(D44:D53)</f>
        <v>939</v>
      </c>
      <c r="E54" s="19" t="s">
        <v>86</v>
      </c>
      <c r="F54" s="19">
        <f t="shared" ref="F54:G54" si="8">SUM(F44:F53)</f>
        <v>37</v>
      </c>
      <c r="G54" s="19">
        <f t="shared" si="8"/>
        <v>2726</v>
      </c>
      <c r="H54" s="19" t="s">
        <v>87</v>
      </c>
      <c r="I54" s="20">
        <f t="shared" si="0"/>
        <v>3702</v>
      </c>
      <c r="J54" s="21">
        <f t="shared" ref="J54:M54" si="9">SUM(J44:J53)</f>
        <v>3232</v>
      </c>
      <c r="K54" s="19">
        <f t="shared" si="9"/>
        <v>285</v>
      </c>
      <c r="L54" s="19">
        <f t="shared" si="9"/>
        <v>5</v>
      </c>
      <c r="M54" s="19">
        <f t="shared" si="9"/>
        <v>61</v>
      </c>
      <c r="N54" s="19">
        <f>SUM(N44:N53)</f>
        <v>119</v>
      </c>
      <c r="O54" s="20">
        <f t="shared" si="1"/>
        <v>3702</v>
      </c>
    </row>
    <row r="55" spans="2:15" ht="13.5" customHeight="1" x14ac:dyDescent="0.15">
      <c r="B55" s="75" t="s">
        <v>53</v>
      </c>
      <c r="C55" s="7" t="s">
        <v>54</v>
      </c>
      <c r="D55" s="8">
        <v>629</v>
      </c>
      <c r="E55" s="9" t="s">
        <v>86</v>
      </c>
      <c r="F55" s="9">
        <v>6</v>
      </c>
      <c r="G55" s="9">
        <v>1288</v>
      </c>
      <c r="H55" s="9" t="s">
        <v>86</v>
      </c>
      <c r="I55" s="30">
        <f t="shared" si="0"/>
        <v>1923</v>
      </c>
      <c r="J55" s="34">
        <v>1708</v>
      </c>
      <c r="K55" s="33">
        <v>126</v>
      </c>
      <c r="L55" s="33">
        <v>1</v>
      </c>
      <c r="M55" s="33">
        <v>38</v>
      </c>
      <c r="N55" s="33">
        <v>50</v>
      </c>
      <c r="O55" s="30">
        <f t="shared" si="1"/>
        <v>1923</v>
      </c>
    </row>
    <row r="56" spans="2:15" x14ac:dyDescent="0.15">
      <c r="B56" s="72"/>
      <c r="C56" s="12" t="s">
        <v>55</v>
      </c>
      <c r="D56" s="13">
        <v>46</v>
      </c>
      <c r="E56" s="14" t="s">
        <v>86</v>
      </c>
      <c r="F56" s="14">
        <v>0</v>
      </c>
      <c r="G56" s="14">
        <v>28</v>
      </c>
      <c r="H56" s="14" t="s">
        <v>86</v>
      </c>
      <c r="I56" s="15">
        <f t="shared" si="0"/>
        <v>74</v>
      </c>
      <c r="J56" s="16">
        <v>72</v>
      </c>
      <c r="K56" s="14">
        <v>1</v>
      </c>
      <c r="L56" s="14">
        <v>0</v>
      </c>
      <c r="M56" s="14">
        <v>0</v>
      </c>
      <c r="N56" s="14">
        <v>1</v>
      </c>
      <c r="O56" s="15">
        <f t="shared" si="1"/>
        <v>74</v>
      </c>
    </row>
    <row r="57" spans="2:15" x14ac:dyDescent="0.15">
      <c r="B57" s="72"/>
      <c r="C57" s="12" t="s">
        <v>56</v>
      </c>
      <c r="D57" s="13">
        <v>390</v>
      </c>
      <c r="E57" s="14" t="s">
        <v>86</v>
      </c>
      <c r="F57" s="14">
        <v>8</v>
      </c>
      <c r="G57" s="14">
        <v>37</v>
      </c>
      <c r="H57" s="14" t="s">
        <v>86</v>
      </c>
      <c r="I57" s="15">
        <f t="shared" si="0"/>
        <v>435</v>
      </c>
      <c r="J57" s="16">
        <v>426</v>
      </c>
      <c r="K57" s="14">
        <v>4</v>
      </c>
      <c r="L57" s="14">
        <v>0</v>
      </c>
      <c r="M57" s="14">
        <v>2</v>
      </c>
      <c r="N57" s="14">
        <v>3</v>
      </c>
      <c r="O57" s="15">
        <f t="shared" si="1"/>
        <v>435</v>
      </c>
    </row>
    <row r="58" spans="2:15" x14ac:dyDescent="0.15">
      <c r="B58" s="72"/>
      <c r="C58" s="12" t="s">
        <v>57</v>
      </c>
      <c r="D58" s="13">
        <v>135</v>
      </c>
      <c r="E58" s="14" t="s">
        <v>86</v>
      </c>
      <c r="F58" s="14">
        <v>0</v>
      </c>
      <c r="G58" s="14">
        <v>1897</v>
      </c>
      <c r="H58" s="14" t="s">
        <v>86</v>
      </c>
      <c r="I58" s="15">
        <f t="shared" si="0"/>
        <v>2032</v>
      </c>
      <c r="J58" s="16">
        <v>1792</v>
      </c>
      <c r="K58" s="14">
        <v>108</v>
      </c>
      <c r="L58" s="14">
        <v>1</v>
      </c>
      <c r="M58" s="14">
        <v>72</v>
      </c>
      <c r="N58" s="14">
        <v>59</v>
      </c>
      <c r="O58" s="15">
        <f t="shared" si="1"/>
        <v>2032</v>
      </c>
    </row>
    <row r="59" spans="2:15" x14ac:dyDescent="0.15">
      <c r="B59" s="72"/>
      <c r="C59" s="12" t="s">
        <v>21</v>
      </c>
      <c r="D59" s="13">
        <v>472</v>
      </c>
      <c r="E59" s="14" t="s">
        <v>86</v>
      </c>
      <c r="F59" s="14">
        <v>4</v>
      </c>
      <c r="G59" s="14">
        <v>702</v>
      </c>
      <c r="H59" s="14" t="s">
        <v>86</v>
      </c>
      <c r="I59" s="15">
        <f t="shared" si="0"/>
        <v>1178</v>
      </c>
      <c r="J59" s="16">
        <v>1085</v>
      </c>
      <c r="K59" s="14">
        <v>49</v>
      </c>
      <c r="L59" s="14">
        <v>0</v>
      </c>
      <c r="M59" s="14">
        <v>22</v>
      </c>
      <c r="N59" s="14">
        <v>22</v>
      </c>
      <c r="O59" s="15">
        <f t="shared" si="1"/>
        <v>1178</v>
      </c>
    </row>
    <row r="60" spans="2:15" ht="14.25" thickBot="1" x14ac:dyDescent="0.2">
      <c r="B60" s="73"/>
      <c r="C60" s="17" t="s">
        <v>22</v>
      </c>
      <c r="D60" s="18">
        <f>SUM(D55:D59)</f>
        <v>1672</v>
      </c>
      <c r="E60" s="19" t="s">
        <v>86</v>
      </c>
      <c r="F60" s="19">
        <f t="shared" ref="F60" si="10">SUM(F55:F59)</f>
        <v>18</v>
      </c>
      <c r="G60" s="19">
        <f>SUM(G55:G59)</f>
        <v>3952</v>
      </c>
      <c r="H60" s="19" t="s">
        <v>87</v>
      </c>
      <c r="I60" s="20">
        <f>SUM(D60:H60)</f>
        <v>5642</v>
      </c>
      <c r="J60" s="21">
        <f>SUM(J55:J59)</f>
        <v>5083</v>
      </c>
      <c r="K60" s="19">
        <f>SUM(K55:K59)</f>
        <v>288</v>
      </c>
      <c r="L60" s="19">
        <f>SUM(L55:L59)</f>
        <v>2</v>
      </c>
      <c r="M60" s="19">
        <f>SUM(M55:M59)</f>
        <v>134</v>
      </c>
      <c r="N60" s="19">
        <f>SUM(N55:N59)</f>
        <v>135</v>
      </c>
      <c r="O60" s="20">
        <f>SUM(J60:N60)</f>
        <v>5642</v>
      </c>
    </row>
    <row r="61" spans="2:15" ht="14.25" thickBot="1" x14ac:dyDescent="0.2">
      <c r="B61" s="90" t="s">
        <v>5</v>
      </c>
      <c r="C61" s="91"/>
      <c r="D61" s="42">
        <f>D4+D9+D17+D32+D43+D54+D60</f>
        <v>50561</v>
      </c>
      <c r="E61" s="44" t="s">
        <v>86</v>
      </c>
      <c r="F61" s="44">
        <f t="shared" ref="F61:G61" si="11">F4+F9+F17+F32+F43+F54+F60</f>
        <v>5291</v>
      </c>
      <c r="G61" s="44">
        <f t="shared" si="11"/>
        <v>119393</v>
      </c>
      <c r="H61" s="4" t="s">
        <v>87</v>
      </c>
      <c r="I61" s="5">
        <f>SUM(D61:H61)</f>
        <v>175245</v>
      </c>
      <c r="J61" s="6">
        <f t="shared" ref="J61:M61" si="12">J4+J9+J17+J32+J43+J54+J60</f>
        <v>154786</v>
      </c>
      <c r="K61" s="43">
        <f t="shared" si="12"/>
        <v>11334</v>
      </c>
      <c r="L61" s="4">
        <f t="shared" si="12"/>
        <v>68</v>
      </c>
      <c r="M61" s="43">
        <f t="shared" si="12"/>
        <v>2958</v>
      </c>
      <c r="N61" s="4">
        <f>N4+N9+N17+N32+N43+N54+N60</f>
        <v>6099</v>
      </c>
      <c r="O61" s="5">
        <f>SUM(J61:N61)</f>
        <v>175245</v>
      </c>
    </row>
  </sheetData>
  <mergeCells count="12">
    <mergeCell ref="O2:O3"/>
    <mergeCell ref="B5:B9"/>
    <mergeCell ref="B61:C61"/>
    <mergeCell ref="B2:C3"/>
    <mergeCell ref="G2:H2"/>
    <mergeCell ref="I2:I3"/>
    <mergeCell ref="J2:N2"/>
    <mergeCell ref="B10:B17"/>
    <mergeCell ref="B18:B32"/>
    <mergeCell ref="B33:B43"/>
    <mergeCell ref="B44:B54"/>
    <mergeCell ref="B55:B60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Normal="100" zoomScaleSheetLayoutView="100" workbookViewId="0">
      <selection activeCell="N5" sqref="N5"/>
    </sheetView>
  </sheetViews>
  <sheetFormatPr defaultColWidth="9" defaultRowHeight="13.5" x14ac:dyDescent="0.15"/>
  <cols>
    <col min="1" max="1" width="2.375" style="23" customWidth="1"/>
    <col min="2" max="2" width="5.875" style="23" customWidth="1"/>
    <col min="3" max="3" width="20.25" style="23" bestFit="1" customWidth="1"/>
    <col min="4" max="4" width="10.5" style="23" customWidth="1"/>
    <col min="5" max="5" width="12.875" style="23" customWidth="1"/>
    <col min="6" max="6" width="9.875" style="23" customWidth="1"/>
    <col min="7" max="16384" width="9" style="23"/>
  </cols>
  <sheetData>
    <row r="1" spans="2:15" ht="14.25" thickBot="1" x14ac:dyDescent="0.2">
      <c r="B1" s="23" t="s">
        <v>92</v>
      </c>
      <c r="O1" s="60"/>
    </row>
    <row r="2" spans="2:15" ht="27" x14ac:dyDescent="0.15">
      <c r="B2" s="79" t="s">
        <v>0</v>
      </c>
      <c r="C2" s="80"/>
      <c r="D2" s="24" t="s">
        <v>1</v>
      </c>
      <c r="E2" s="1" t="s">
        <v>2</v>
      </c>
      <c r="F2" s="25" t="s">
        <v>3</v>
      </c>
      <c r="G2" s="80" t="s">
        <v>4</v>
      </c>
      <c r="H2" s="80"/>
      <c r="I2" s="88" t="s">
        <v>5</v>
      </c>
      <c r="J2" s="85" t="s">
        <v>89</v>
      </c>
      <c r="K2" s="86"/>
      <c r="L2" s="86"/>
      <c r="M2" s="86"/>
      <c r="N2" s="87"/>
      <c r="O2" s="67" t="s">
        <v>5</v>
      </c>
    </row>
    <row r="3" spans="2:15" ht="24.75" thickBot="1" x14ac:dyDescent="0.2">
      <c r="B3" s="81"/>
      <c r="C3" s="82"/>
      <c r="D3" s="48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89"/>
      <c r="J3" s="2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68"/>
    </row>
    <row r="4" spans="2:15" ht="14.25" thickBot="1" x14ac:dyDescent="0.2">
      <c r="B4" s="26" t="s">
        <v>16</v>
      </c>
      <c r="C4" s="22"/>
      <c r="D4" s="3">
        <v>4</v>
      </c>
      <c r="E4" s="4">
        <v>1</v>
      </c>
      <c r="F4" s="4">
        <v>0</v>
      </c>
      <c r="G4" s="4">
        <v>5</v>
      </c>
      <c r="H4" s="4" t="s">
        <v>86</v>
      </c>
      <c r="I4" s="5">
        <f>SUM(D4:H4)</f>
        <v>10</v>
      </c>
      <c r="J4" s="6">
        <v>9</v>
      </c>
      <c r="K4" s="4">
        <v>1</v>
      </c>
      <c r="L4" s="4">
        <v>0</v>
      </c>
      <c r="M4" s="4">
        <v>0</v>
      </c>
      <c r="N4" s="4">
        <v>0</v>
      </c>
      <c r="O4" s="5">
        <f>SUM(J4:N4)</f>
        <v>10</v>
      </c>
    </row>
    <row r="5" spans="2:15" ht="13.5" customHeight="1" x14ac:dyDescent="0.15">
      <c r="B5" s="71" t="s">
        <v>17</v>
      </c>
      <c r="C5" s="7" t="s">
        <v>18</v>
      </c>
      <c r="D5" s="8">
        <v>2</v>
      </c>
      <c r="E5" s="9">
        <v>0</v>
      </c>
      <c r="F5" s="9">
        <v>0</v>
      </c>
      <c r="G5" s="9">
        <v>0</v>
      </c>
      <c r="H5" s="9" t="s">
        <v>86</v>
      </c>
      <c r="I5" s="29">
        <f>SUM(D5:H5)</f>
        <v>2</v>
      </c>
      <c r="J5" s="11">
        <v>2</v>
      </c>
      <c r="K5" s="9">
        <v>0</v>
      </c>
      <c r="L5" s="9">
        <v>0</v>
      </c>
      <c r="M5" s="9">
        <v>0</v>
      </c>
      <c r="N5" s="9">
        <v>0</v>
      </c>
      <c r="O5" s="10">
        <f>SUM(J5:N5)</f>
        <v>2</v>
      </c>
    </row>
    <row r="6" spans="2:15" x14ac:dyDescent="0.15">
      <c r="B6" s="72"/>
      <c r="C6" s="12" t="s">
        <v>19</v>
      </c>
      <c r="D6" s="13">
        <v>2</v>
      </c>
      <c r="E6" s="14">
        <v>0</v>
      </c>
      <c r="F6" s="14">
        <v>0</v>
      </c>
      <c r="G6" s="14">
        <v>0</v>
      </c>
      <c r="H6" s="14" t="s">
        <v>86</v>
      </c>
      <c r="I6" s="15">
        <f>SUM(D6:H6)</f>
        <v>2</v>
      </c>
      <c r="J6" s="16">
        <v>2</v>
      </c>
      <c r="K6" s="14">
        <v>0</v>
      </c>
      <c r="L6" s="14">
        <v>0</v>
      </c>
      <c r="M6" s="14">
        <v>0</v>
      </c>
      <c r="N6" s="14">
        <v>0</v>
      </c>
      <c r="O6" s="15">
        <f>SUM(J6:N6)</f>
        <v>2</v>
      </c>
    </row>
    <row r="7" spans="2:15" x14ac:dyDescent="0.15">
      <c r="B7" s="72"/>
      <c r="C7" s="12" t="s">
        <v>20</v>
      </c>
      <c r="D7" s="13">
        <v>3</v>
      </c>
      <c r="E7" s="14">
        <v>0</v>
      </c>
      <c r="F7" s="14">
        <v>0</v>
      </c>
      <c r="G7" s="14">
        <v>0</v>
      </c>
      <c r="H7" s="14" t="s">
        <v>86</v>
      </c>
      <c r="I7" s="15">
        <f t="shared" ref="I7:I61" si="0">SUM(D7:H7)</f>
        <v>3</v>
      </c>
      <c r="J7" s="16">
        <v>3</v>
      </c>
      <c r="K7" s="14">
        <v>0</v>
      </c>
      <c r="L7" s="14">
        <v>0</v>
      </c>
      <c r="M7" s="14">
        <v>0</v>
      </c>
      <c r="N7" s="14">
        <v>0</v>
      </c>
      <c r="O7" s="15">
        <f t="shared" ref="O7:O60" si="1">SUM(J7:N7)</f>
        <v>3</v>
      </c>
    </row>
    <row r="8" spans="2:15" x14ac:dyDescent="0.15">
      <c r="B8" s="72"/>
      <c r="C8" s="12" t="s">
        <v>21</v>
      </c>
      <c r="D8" s="13">
        <v>0</v>
      </c>
      <c r="E8" s="14">
        <v>0</v>
      </c>
      <c r="F8" s="14">
        <v>0</v>
      </c>
      <c r="G8" s="14">
        <v>0</v>
      </c>
      <c r="H8" s="14" t="s">
        <v>86</v>
      </c>
      <c r="I8" s="15">
        <f t="shared" si="0"/>
        <v>0</v>
      </c>
      <c r="J8" s="16">
        <v>0</v>
      </c>
      <c r="K8" s="14">
        <v>0</v>
      </c>
      <c r="L8" s="14">
        <v>0</v>
      </c>
      <c r="M8" s="14">
        <v>0</v>
      </c>
      <c r="N8" s="14">
        <v>0</v>
      </c>
      <c r="O8" s="15">
        <f t="shared" si="1"/>
        <v>0</v>
      </c>
    </row>
    <row r="9" spans="2:15" ht="14.25" thickBot="1" x14ac:dyDescent="0.2">
      <c r="B9" s="73"/>
      <c r="C9" s="17" t="s">
        <v>22</v>
      </c>
      <c r="D9" s="18">
        <f>SUM(D5:D8)</f>
        <v>7</v>
      </c>
      <c r="E9" s="19">
        <f>SUM(E5:E8)</f>
        <v>0</v>
      </c>
      <c r="F9" s="19">
        <f t="shared" ref="F9:G9" si="2">SUM(F5:F8)</f>
        <v>0</v>
      </c>
      <c r="G9" s="19">
        <f t="shared" si="2"/>
        <v>0</v>
      </c>
      <c r="H9" s="19" t="s">
        <v>87</v>
      </c>
      <c r="I9" s="20">
        <f t="shared" si="0"/>
        <v>7</v>
      </c>
      <c r="J9" s="21">
        <f>SUM(J5:J8)</f>
        <v>7</v>
      </c>
      <c r="K9" s="19">
        <f t="shared" ref="K9:N9" si="3">SUM(K5:K8)</f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20">
        <f t="shared" si="1"/>
        <v>7</v>
      </c>
    </row>
    <row r="10" spans="2:15" ht="13.5" customHeight="1" x14ac:dyDescent="0.15">
      <c r="B10" s="75" t="s">
        <v>23</v>
      </c>
      <c r="C10" s="7" t="s">
        <v>24</v>
      </c>
      <c r="D10" s="8">
        <v>5</v>
      </c>
      <c r="E10" s="9">
        <v>0</v>
      </c>
      <c r="F10" s="9">
        <v>0</v>
      </c>
      <c r="G10" s="9">
        <v>9</v>
      </c>
      <c r="H10" s="33" t="s">
        <v>86</v>
      </c>
      <c r="I10" s="30">
        <f t="shared" si="0"/>
        <v>14</v>
      </c>
      <c r="J10" s="11">
        <v>14</v>
      </c>
      <c r="K10" s="9">
        <v>0</v>
      </c>
      <c r="L10" s="9">
        <v>0</v>
      </c>
      <c r="M10" s="9">
        <v>0</v>
      </c>
      <c r="N10" s="9">
        <v>0</v>
      </c>
      <c r="O10" s="30">
        <f t="shared" si="1"/>
        <v>14</v>
      </c>
    </row>
    <row r="11" spans="2:15" x14ac:dyDescent="0.15">
      <c r="B11" s="72"/>
      <c r="C11" s="12" t="s">
        <v>25</v>
      </c>
      <c r="D11" s="13">
        <v>2</v>
      </c>
      <c r="E11" s="14">
        <v>0</v>
      </c>
      <c r="F11" s="14">
        <v>0</v>
      </c>
      <c r="G11" s="14">
        <v>13</v>
      </c>
      <c r="H11" s="14" t="s">
        <v>86</v>
      </c>
      <c r="I11" s="15">
        <f t="shared" si="0"/>
        <v>15</v>
      </c>
      <c r="J11" s="16">
        <v>12</v>
      </c>
      <c r="K11" s="14">
        <v>1</v>
      </c>
      <c r="L11" s="14">
        <v>0</v>
      </c>
      <c r="M11" s="14">
        <v>0</v>
      </c>
      <c r="N11" s="14">
        <v>2</v>
      </c>
      <c r="O11" s="15">
        <f t="shared" si="1"/>
        <v>15</v>
      </c>
    </row>
    <row r="12" spans="2:15" x14ac:dyDescent="0.15">
      <c r="B12" s="72"/>
      <c r="C12" s="12" t="s">
        <v>26</v>
      </c>
      <c r="D12" s="13">
        <v>2</v>
      </c>
      <c r="E12" s="14">
        <v>1</v>
      </c>
      <c r="F12" s="14">
        <v>0</v>
      </c>
      <c r="G12" s="14">
        <v>4</v>
      </c>
      <c r="H12" s="14" t="s">
        <v>86</v>
      </c>
      <c r="I12" s="15">
        <f t="shared" si="0"/>
        <v>7</v>
      </c>
      <c r="J12" s="16">
        <v>7</v>
      </c>
      <c r="K12" s="14">
        <v>0</v>
      </c>
      <c r="L12" s="14">
        <v>0</v>
      </c>
      <c r="M12" s="14">
        <v>0</v>
      </c>
      <c r="N12" s="14">
        <v>0</v>
      </c>
      <c r="O12" s="15">
        <f t="shared" si="1"/>
        <v>7</v>
      </c>
    </row>
    <row r="13" spans="2:15" x14ac:dyDescent="0.15">
      <c r="B13" s="72"/>
      <c r="C13" s="12" t="s">
        <v>27</v>
      </c>
      <c r="D13" s="13">
        <v>4</v>
      </c>
      <c r="E13" s="14">
        <v>0</v>
      </c>
      <c r="F13" s="14">
        <v>0</v>
      </c>
      <c r="G13" s="14">
        <v>0</v>
      </c>
      <c r="H13" s="14" t="s">
        <v>86</v>
      </c>
      <c r="I13" s="15">
        <f t="shared" si="0"/>
        <v>4</v>
      </c>
      <c r="J13" s="16">
        <v>4</v>
      </c>
      <c r="K13" s="14">
        <v>0</v>
      </c>
      <c r="L13" s="14">
        <v>0</v>
      </c>
      <c r="M13" s="14">
        <v>0</v>
      </c>
      <c r="N13" s="14">
        <v>0</v>
      </c>
      <c r="O13" s="15">
        <f t="shared" si="1"/>
        <v>4</v>
      </c>
    </row>
    <row r="14" spans="2:15" x14ac:dyDescent="0.15">
      <c r="B14" s="72"/>
      <c r="C14" s="12" t="s">
        <v>28</v>
      </c>
      <c r="D14" s="13">
        <v>2</v>
      </c>
      <c r="E14" s="14">
        <v>0</v>
      </c>
      <c r="F14" s="14">
        <v>0</v>
      </c>
      <c r="G14" s="14">
        <v>1</v>
      </c>
      <c r="H14" s="14" t="s">
        <v>86</v>
      </c>
      <c r="I14" s="15">
        <f t="shared" si="0"/>
        <v>3</v>
      </c>
      <c r="J14" s="16">
        <v>3</v>
      </c>
      <c r="K14" s="14">
        <v>0</v>
      </c>
      <c r="L14" s="14">
        <v>0</v>
      </c>
      <c r="M14" s="14">
        <v>0</v>
      </c>
      <c r="N14" s="14">
        <v>0</v>
      </c>
      <c r="O14" s="15">
        <f t="shared" si="1"/>
        <v>3</v>
      </c>
    </row>
    <row r="15" spans="2:15" x14ac:dyDescent="0.15">
      <c r="B15" s="72"/>
      <c r="C15" s="12" t="s">
        <v>29</v>
      </c>
      <c r="D15" s="13">
        <v>0</v>
      </c>
      <c r="E15" s="14">
        <v>0</v>
      </c>
      <c r="F15" s="14">
        <v>0</v>
      </c>
      <c r="G15" s="14">
        <v>0</v>
      </c>
      <c r="H15" s="14" t="s">
        <v>86</v>
      </c>
      <c r="I15" s="15">
        <f t="shared" si="0"/>
        <v>0</v>
      </c>
      <c r="J15" s="16">
        <v>0</v>
      </c>
      <c r="K15" s="14">
        <v>0</v>
      </c>
      <c r="L15" s="14">
        <v>0</v>
      </c>
      <c r="M15" s="14">
        <v>0</v>
      </c>
      <c r="N15" s="14">
        <v>0</v>
      </c>
      <c r="O15" s="15">
        <f t="shared" si="1"/>
        <v>0</v>
      </c>
    </row>
    <row r="16" spans="2:15" x14ac:dyDescent="0.15">
      <c r="B16" s="72"/>
      <c r="C16" s="12" t="s">
        <v>21</v>
      </c>
      <c r="D16" s="13">
        <v>1</v>
      </c>
      <c r="E16" s="14">
        <v>0</v>
      </c>
      <c r="F16" s="14">
        <v>1</v>
      </c>
      <c r="G16" s="14">
        <v>7</v>
      </c>
      <c r="H16" s="14" t="s">
        <v>86</v>
      </c>
      <c r="I16" s="15">
        <f t="shared" si="0"/>
        <v>9</v>
      </c>
      <c r="J16" s="16">
        <v>6</v>
      </c>
      <c r="K16" s="14">
        <v>3</v>
      </c>
      <c r="L16" s="14">
        <v>0</v>
      </c>
      <c r="M16" s="14">
        <v>0</v>
      </c>
      <c r="N16" s="14">
        <v>0</v>
      </c>
      <c r="O16" s="15">
        <f t="shared" si="1"/>
        <v>9</v>
      </c>
    </row>
    <row r="17" spans="2:15" ht="14.25" thickBot="1" x14ac:dyDescent="0.2">
      <c r="B17" s="73"/>
      <c r="C17" s="17" t="s">
        <v>22</v>
      </c>
      <c r="D17" s="40">
        <f>SUM(D10:D16)</f>
        <v>16</v>
      </c>
      <c r="E17" s="19">
        <f>SUM(E10:E16)</f>
        <v>1</v>
      </c>
      <c r="F17" s="19">
        <f t="shared" ref="F17:G17" si="4">SUM(F10:F16)</f>
        <v>1</v>
      </c>
      <c r="G17" s="19">
        <f t="shared" si="4"/>
        <v>34</v>
      </c>
      <c r="H17" s="19" t="s">
        <v>87</v>
      </c>
      <c r="I17" s="20">
        <f t="shared" si="0"/>
        <v>52</v>
      </c>
      <c r="J17" s="21">
        <f t="shared" ref="J17:N17" si="5">SUM(J10:J16)</f>
        <v>46</v>
      </c>
      <c r="K17" s="19">
        <f t="shared" si="5"/>
        <v>4</v>
      </c>
      <c r="L17" s="19">
        <f t="shared" si="5"/>
        <v>0</v>
      </c>
      <c r="M17" s="19">
        <f t="shared" si="5"/>
        <v>0</v>
      </c>
      <c r="N17" s="19">
        <f t="shared" si="5"/>
        <v>2</v>
      </c>
      <c r="O17" s="20">
        <f t="shared" si="1"/>
        <v>52</v>
      </c>
    </row>
    <row r="18" spans="2:15" ht="13.5" customHeight="1" x14ac:dyDescent="0.15">
      <c r="B18" s="75" t="s">
        <v>30</v>
      </c>
      <c r="C18" s="7" t="s">
        <v>82</v>
      </c>
      <c r="D18" s="8">
        <v>13</v>
      </c>
      <c r="E18" s="9">
        <v>0</v>
      </c>
      <c r="F18" s="9">
        <v>4</v>
      </c>
      <c r="G18" s="9">
        <v>0</v>
      </c>
      <c r="H18" s="9" t="s">
        <v>86</v>
      </c>
      <c r="I18" s="30">
        <f t="shared" si="0"/>
        <v>17</v>
      </c>
      <c r="J18" s="11">
        <v>17</v>
      </c>
      <c r="K18" s="9">
        <v>0</v>
      </c>
      <c r="L18" s="9">
        <v>0</v>
      </c>
      <c r="M18" s="9">
        <v>0</v>
      </c>
      <c r="N18" s="9">
        <v>0</v>
      </c>
      <c r="O18" s="30">
        <f t="shared" si="1"/>
        <v>17</v>
      </c>
    </row>
    <row r="19" spans="2:15" x14ac:dyDescent="0.15">
      <c r="B19" s="72"/>
      <c r="C19" s="12" t="s">
        <v>83</v>
      </c>
      <c r="D19" s="13">
        <v>84</v>
      </c>
      <c r="E19" s="14">
        <v>11</v>
      </c>
      <c r="F19" s="14">
        <v>12</v>
      </c>
      <c r="G19" s="14">
        <v>143</v>
      </c>
      <c r="H19" s="14" t="s">
        <v>86</v>
      </c>
      <c r="I19" s="15">
        <f t="shared" si="0"/>
        <v>250</v>
      </c>
      <c r="J19" s="16">
        <v>228</v>
      </c>
      <c r="K19" s="14">
        <v>8</v>
      </c>
      <c r="L19" s="14">
        <v>0</v>
      </c>
      <c r="M19" s="14">
        <v>0</v>
      </c>
      <c r="N19" s="14">
        <v>14</v>
      </c>
      <c r="O19" s="15">
        <f t="shared" si="1"/>
        <v>250</v>
      </c>
    </row>
    <row r="20" spans="2:15" x14ac:dyDescent="0.15">
      <c r="B20" s="72"/>
      <c r="C20" s="12" t="s">
        <v>31</v>
      </c>
      <c r="D20" s="13">
        <v>7</v>
      </c>
      <c r="E20" s="14">
        <v>1</v>
      </c>
      <c r="F20" s="14">
        <v>0</v>
      </c>
      <c r="G20" s="14">
        <v>24</v>
      </c>
      <c r="H20" s="14" t="s">
        <v>86</v>
      </c>
      <c r="I20" s="15">
        <f t="shared" si="0"/>
        <v>32</v>
      </c>
      <c r="J20" s="16">
        <v>25</v>
      </c>
      <c r="K20" s="14">
        <v>3</v>
      </c>
      <c r="L20" s="14">
        <v>0</v>
      </c>
      <c r="M20" s="14">
        <v>0</v>
      </c>
      <c r="N20" s="14">
        <v>4</v>
      </c>
      <c r="O20" s="15">
        <f t="shared" si="1"/>
        <v>32</v>
      </c>
    </row>
    <row r="21" spans="2:15" x14ac:dyDescent="0.15">
      <c r="B21" s="72"/>
      <c r="C21" s="12" t="s">
        <v>58</v>
      </c>
      <c r="D21" s="13">
        <v>0</v>
      </c>
      <c r="E21" s="14">
        <v>0</v>
      </c>
      <c r="F21" s="14">
        <v>0</v>
      </c>
      <c r="G21" s="14">
        <v>0</v>
      </c>
      <c r="H21" s="14" t="s">
        <v>86</v>
      </c>
      <c r="I21" s="15">
        <f t="shared" si="0"/>
        <v>0</v>
      </c>
      <c r="J21" s="16">
        <v>0</v>
      </c>
      <c r="K21" s="14">
        <v>0</v>
      </c>
      <c r="L21" s="14">
        <v>0</v>
      </c>
      <c r="M21" s="14">
        <v>0</v>
      </c>
      <c r="N21" s="14">
        <v>0</v>
      </c>
      <c r="O21" s="15">
        <f t="shared" si="1"/>
        <v>0</v>
      </c>
    </row>
    <row r="22" spans="2:15" x14ac:dyDescent="0.15">
      <c r="B22" s="72"/>
      <c r="C22" s="12" t="s">
        <v>32</v>
      </c>
      <c r="D22" s="13">
        <v>29</v>
      </c>
      <c r="E22" s="14">
        <v>0</v>
      </c>
      <c r="F22" s="14">
        <v>4</v>
      </c>
      <c r="G22" s="14">
        <v>3</v>
      </c>
      <c r="H22" s="14" t="s">
        <v>86</v>
      </c>
      <c r="I22" s="15">
        <f t="shared" si="0"/>
        <v>36</v>
      </c>
      <c r="J22" s="16">
        <v>36</v>
      </c>
      <c r="K22" s="14">
        <v>0</v>
      </c>
      <c r="L22" s="14">
        <v>0</v>
      </c>
      <c r="M22" s="14">
        <v>0</v>
      </c>
      <c r="N22" s="14">
        <v>0</v>
      </c>
      <c r="O22" s="15">
        <f t="shared" si="1"/>
        <v>36</v>
      </c>
    </row>
    <row r="23" spans="2:15" x14ac:dyDescent="0.15">
      <c r="B23" s="72"/>
      <c r="C23" s="12" t="s">
        <v>33</v>
      </c>
      <c r="D23" s="13">
        <v>8</v>
      </c>
      <c r="E23" s="14">
        <v>9</v>
      </c>
      <c r="F23" s="14">
        <v>0</v>
      </c>
      <c r="G23" s="14">
        <v>118</v>
      </c>
      <c r="H23" s="14" t="s">
        <v>86</v>
      </c>
      <c r="I23" s="15">
        <f>SUM(D23:H23)</f>
        <v>135</v>
      </c>
      <c r="J23" s="16">
        <v>113</v>
      </c>
      <c r="K23" s="14">
        <v>15</v>
      </c>
      <c r="L23" s="14">
        <v>0</v>
      </c>
      <c r="M23" s="14">
        <v>0</v>
      </c>
      <c r="N23" s="14">
        <v>7</v>
      </c>
      <c r="O23" s="15">
        <f t="shared" si="1"/>
        <v>135</v>
      </c>
    </row>
    <row r="24" spans="2:15" x14ac:dyDescent="0.15">
      <c r="B24" s="72"/>
      <c r="C24" s="12" t="s">
        <v>59</v>
      </c>
      <c r="D24" s="13">
        <v>9</v>
      </c>
      <c r="E24" s="14">
        <v>2</v>
      </c>
      <c r="F24" s="14">
        <v>1</v>
      </c>
      <c r="G24" s="14">
        <v>55</v>
      </c>
      <c r="H24" s="14" t="s">
        <v>86</v>
      </c>
      <c r="I24" s="15">
        <f t="shared" si="0"/>
        <v>67</v>
      </c>
      <c r="J24" s="16">
        <v>63</v>
      </c>
      <c r="K24" s="14">
        <v>2</v>
      </c>
      <c r="L24" s="14">
        <v>0</v>
      </c>
      <c r="M24" s="14">
        <v>0</v>
      </c>
      <c r="N24" s="14">
        <v>2</v>
      </c>
      <c r="O24" s="15">
        <f t="shared" si="1"/>
        <v>67</v>
      </c>
    </row>
    <row r="25" spans="2:15" x14ac:dyDescent="0.15">
      <c r="B25" s="72"/>
      <c r="C25" s="12" t="s">
        <v>84</v>
      </c>
      <c r="D25" s="13">
        <v>78</v>
      </c>
      <c r="E25" s="14">
        <v>10</v>
      </c>
      <c r="F25" s="14">
        <v>7</v>
      </c>
      <c r="G25" s="14">
        <v>76</v>
      </c>
      <c r="H25" s="14" t="s">
        <v>86</v>
      </c>
      <c r="I25" s="15">
        <f t="shared" si="0"/>
        <v>171</v>
      </c>
      <c r="J25" s="16">
        <v>160</v>
      </c>
      <c r="K25" s="14">
        <v>5</v>
      </c>
      <c r="L25" s="14">
        <v>0</v>
      </c>
      <c r="M25" s="14">
        <v>1</v>
      </c>
      <c r="N25" s="14">
        <v>5</v>
      </c>
      <c r="O25" s="15">
        <f t="shared" si="1"/>
        <v>171</v>
      </c>
    </row>
    <row r="26" spans="2:15" x14ac:dyDescent="0.15">
      <c r="B26" s="72"/>
      <c r="C26" s="12" t="s">
        <v>85</v>
      </c>
      <c r="D26" s="13">
        <v>169</v>
      </c>
      <c r="E26" s="14">
        <v>13</v>
      </c>
      <c r="F26" s="14">
        <v>7</v>
      </c>
      <c r="G26" s="14">
        <v>159</v>
      </c>
      <c r="H26" s="14" t="s">
        <v>86</v>
      </c>
      <c r="I26" s="15">
        <f t="shared" si="0"/>
        <v>348</v>
      </c>
      <c r="J26" s="16">
        <v>317</v>
      </c>
      <c r="K26" s="14">
        <v>13</v>
      </c>
      <c r="L26" s="14">
        <v>0</v>
      </c>
      <c r="M26" s="14">
        <v>2</v>
      </c>
      <c r="N26" s="14">
        <v>16</v>
      </c>
      <c r="O26" s="15">
        <f t="shared" si="1"/>
        <v>348</v>
      </c>
    </row>
    <row r="27" spans="2:15" x14ac:dyDescent="0.15">
      <c r="B27" s="72"/>
      <c r="C27" s="12" t="s">
        <v>34</v>
      </c>
      <c r="D27" s="13">
        <v>5</v>
      </c>
      <c r="E27" s="14">
        <v>2</v>
      </c>
      <c r="F27" s="14">
        <v>0</v>
      </c>
      <c r="G27" s="14">
        <v>87</v>
      </c>
      <c r="H27" s="14" t="s">
        <v>86</v>
      </c>
      <c r="I27" s="15">
        <f t="shared" si="0"/>
        <v>94</v>
      </c>
      <c r="J27" s="16">
        <v>84</v>
      </c>
      <c r="K27" s="14">
        <v>2</v>
      </c>
      <c r="L27" s="14">
        <v>0</v>
      </c>
      <c r="M27" s="14">
        <v>8</v>
      </c>
      <c r="N27" s="14">
        <v>0</v>
      </c>
      <c r="O27" s="15">
        <f t="shared" si="1"/>
        <v>94</v>
      </c>
    </row>
    <row r="28" spans="2:15" x14ac:dyDescent="0.15">
      <c r="B28" s="72"/>
      <c r="C28" s="12" t="s">
        <v>35</v>
      </c>
      <c r="D28" s="13">
        <v>2</v>
      </c>
      <c r="E28" s="14">
        <v>0</v>
      </c>
      <c r="F28" s="14">
        <v>0</v>
      </c>
      <c r="G28" s="14">
        <v>2</v>
      </c>
      <c r="H28" s="14" t="s">
        <v>86</v>
      </c>
      <c r="I28" s="15">
        <f t="shared" si="0"/>
        <v>4</v>
      </c>
      <c r="J28" s="16">
        <v>4</v>
      </c>
      <c r="K28" s="14">
        <v>0</v>
      </c>
      <c r="L28" s="14">
        <v>0</v>
      </c>
      <c r="M28" s="14">
        <v>0</v>
      </c>
      <c r="N28" s="14">
        <v>0</v>
      </c>
      <c r="O28" s="15">
        <f>SUM(J28:N28)</f>
        <v>4</v>
      </c>
    </row>
    <row r="29" spans="2:15" x14ac:dyDescent="0.15">
      <c r="B29" s="72"/>
      <c r="C29" s="12" t="s">
        <v>36</v>
      </c>
      <c r="D29" s="13">
        <v>17</v>
      </c>
      <c r="E29" s="14">
        <v>3</v>
      </c>
      <c r="F29" s="14">
        <v>0</v>
      </c>
      <c r="G29" s="14">
        <v>45</v>
      </c>
      <c r="H29" s="14" t="s">
        <v>86</v>
      </c>
      <c r="I29" s="15">
        <f t="shared" si="0"/>
        <v>65</v>
      </c>
      <c r="J29" s="16">
        <v>58</v>
      </c>
      <c r="K29" s="14">
        <v>1</v>
      </c>
      <c r="L29" s="14">
        <v>0</v>
      </c>
      <c r="M29" s="14">
        <v>2</v>
      </c>
      <c r="N29" s="14">
        <v>4</v>
      </c>
      <c r="O29" s="15">
        <f t="shared" si="1"/>
        <v>65</v>
      </c>
    </row>
    <row r="30" spans="2:15" x14ac:dyDescent="0.15">
      <c r="B30" s="72"/>
      <c r="C30" s="12" t="s">
        <v>60</v>
      </c>
      <c r="D30" s="13">
        <v>3</v>
      </c>
      <c r="E30" s="14">
        <v>0</v>
      </c>
      <c r="F30" s="14">
        <v>0</v>
      </c>
      <c r="G30" s="14">
        <v>0</v>
      </c>
      <c r="H30" s="14" t="s">
        <v>86</v>
      </c>
      <c r="I30" s="15">
        <f t="shared" si="0"/>
        <v>3</v>
      </c>
      <c r="J30" s="16">
        <v>3</v>
      </c>
      <c r="K30" s="14">
        <v>0</v>
      </c>
      <c r="L30" s="14">
        <v>0</v>
      </c>
      <c r="M30" s="14">
        <v>0</v>
      </c>
      <c r="N30" s="14">
        <v>0</v>
      </c>
      <c r="O30" s="15">
        <f t="shared" si="1"/>
        <v>3</v>
      </c>
    </row>
    <row r="31" spans="2:15" x14ac:dyDescent="0.15">
      <c r="B31" s="72"/>
      <c r="C31" s="12" t="s">
        <v>21</v>
      </c>
      <c r="D31" s="13">
        <v>12</v>
      </c>
      <c r="E31" s="14">
        <v>0</v>
      </c>
      <c r="F31" s="14">
        <v>2</v>
      </c>
      <c r="G31" s="14">
        <v>1</v>
      </c>
      <c r="H31" s="14" t="s">
        <v>86</v>
      </c>
      <c r="I31" s="15">
        <f t="shared" si="0"/>
        <v>15</v>
      </c>
      <c r="J31" s="16">
        <v>15</v>
      </c>
      <c r="K31" s="14">
        <v>0</v>
      </c>
      <c r="L31" s="14">
        <v>0</v>
      </c>
      <c r="M31" s="14">
        <v>0</v>
      </c>
      <c r="N31" s="14">
        <v>0</v>
      </c>
      <c r="O31" s="15">
        <f t="shared" si="1"/>
        <v>15</v>
      </c>
    </row>
    <row r="32" spans="2:15" ht="14.25" thickBot="1" x14ac:dyDescent="0.2">
      <c r="B32" s="73"/>
      <c r="C32" s="17" t="s">
        <v>22</v>
      </c>
      <c r="D32" s="18">
        <f>SUM(D18:D31)</f>
        <v>436</v>
      </c>
      <c r="E32" s="19">
        <f>SUM(E18:E31)</f>
        <v>51</v>
      </c>
      <c r="F32" s="19">
        <f t="shared" ref="F32:G32" si="6">SUM(F18:F31)</f>
        <v>37</v>
      </c>
      <c r="G32" s="19">
        <f t="shared" si="6"/>
        <v>713</v>
      </c>
      <c r="H32" s="19" t="s">
        <v>86</v>
      </c>
      <c r="I32" s="20">
        <f t="shared" si="0"/>
        <v>1237</v>
      </c>
      <c r="J32" s="21">
        <f>SUM(J18:J31)</f>
        <v>1123</v>
      </c>
      <c r="K32" s="19">
        <f>SUM(K18:K31)</f>
        <v>49</v>
      </c>
      <c r="L32" s="19">
        <f>SUM(L18:L31)</f>
        <v>0</v>
      </c>
      <c r="M32" s="19">
        <f>SUM(M18:M31)</f>
        <v>13</v>
      </c>
      <c r="N32" s="19">
        <f>SUM(N18:N31)</f>
        <v>52</v>
      </c>
      <c r="O32" s="20">
        <f>SUM(J32:N32)</f>
        <v>1237</v>
      </c>
    </row>
    <row r="33" spans="2:15" ht="13.5" customHeight="1" x14ac:dyDescent="0.15">
      <c r="B33" s="75" t="s">
        <v>37</v>
      </c>
      <c r="C33" s="7" t="s">
        <v>38</v>
      </c>
      <c r="D33" s="8">
        <v>9</v>
      </c>
      <c r="E33" s="9">
        <v>2</v>
      </c>
      <c r="F33" s="9">
        <v>1</v>
      </c>
      <c r="G33" s="9">
        <v>11</v>
      </c>
      <c r="H33" s="9" t="s">
        <v>86</v>
      </c>
      <c r="I33" s="30">
        <f t="shared" si="0"/>
        <v>23</v>
      </c>
      <c r="J33" s="11">
        <v>22</v>
      </c>
      <c r="K33" s="9">
        <v>1</v>
      </c>
      <c r="L33" s="9">
        <v>0</v>
      </c>
      <c r="M33" s="9">
        <v>0</v>
      </c>
      <c r="N33" s="9">
        <v>0</v>
      </c>
      <c r="O33" s="30">
        <f t="shared" si="1"/>
        <v>23</v>
      </c>
    </row>
    <row r="34" spans="2:15" x14ac:dyDescent="0.15">
      <c r="B34" s="72"/>
      <c r="C34" s="12" t="s">
        <v>39</v>
      </c>
      <c r="D34" s="13">
        <v>0</v>
      </c>
      <c r="E34" s="14">
        <v>0</v>
      </c>
      <c r="F34" s="14">
        <v>1</v>
      </c>
      <c r="G34" s="14">
        <v>8</v>
      </c>
      <c r="H34" s="14" t="s">
        <v>86</v>
      </c>
      <c r="I34" s="15">
        <f t="shared" si="0"/>
        <v>9</v>
      </c>
      <c r="J34" s="16">
        <v>9</v>
      </c>
      <c r="K34" s="14">
        <v>0</v>
      </c>
      <c r="L34" s="14">
        <v>0</v>
      </c>
      <c r="M34" s="14">
        <v>0</v>
      </c>
      <c r="N34" s="14">
        <v>0</v>
      </c>
      <c r="O34" s="15">
        <f t="shared" si="1"/>
        <v>9</v>
      </c>
    </row>
    <row r="35" spans="2:15" x14ac:dyDescent="0.15">
      <c r="B35" s="72"/>
      <c r="C35" s="12" t="s">
        <v>40</v>
      </c>
      <c r="D35" s="13">
        <v>0</v>
      </c>
      <c r="E35" s="14">
        <v>0</v>
      </c>
      <c r="F35" s="14">
        <v>0</v>
      </c>
      <c r="G35" s="14">
        <v>0</v>
      </c>
      <c r="H35" s="14" t="s">
        <v>86</v>
      </c>
      <c r="I35" s="15">
        <f t="shared" si="0"/>
        <v>0</v>
      </c>
      <c r="J35" s="16">
        <v>0</v>
      </c>
      <c r="K35" s="14">
        <v>0</v>
      </c>
      <c r="L35" s="14">
        <v>0</v>
      </c>
      <c r="M35" s="14">
        <v>0</v>
      </c>
      <c r="N35" s="14">
        <v>0</v>
      </c>
      <c r="O35" s="15">
        <f t="shared" si="1"/>
        <v>0</v>
      </c>
    </row>
    <row r="36" spans="2:15" x14ac:dyDescent="0.15">
      <c r="B36" s="72"/>
      <c r="C36" s="12" t="s">
        <v>41</v>
      </c>
      <c r="D36" s="13">
        <v>0</v>
      </c>
      <c r="E36" s="14">
        <v>0</v>
      </c>
      <c r="F36" s="14">
        <v>0</v>
      </c>
      <c r="G36" s="14">
        <v>4</v>
      </c>
      <c r="H36" s="14" t="s">
        <v>86</v>
      </c>
      <c r="I36" s="15">
        <f t="shared" si="0"/>
        <v>4</v>
      </c>
      <c r="J36" s="16">
        <v>4</v>
      </c>
      <c r="K36" s="14">
        <v>0</v>
      </c>
      <c r="L36" s="14">
        <v>0</v>
      </c>
      <c r="M36" s="14">
        <v>0</v>
      </c>
      <c r="N36" s="14">
        <v>0</v>
      </c>
      <c r="O36" s="15">
        <f t="shared" si="1"/>
        <v>4</v>
      </c>
    </row>
    <row r="37" spans="2:15" x14ac:dyDescent="0.15">
      <c r="B37" s="72"/>
      <c r="C37" s="12" t="s">
        <v>42</v>
      </c>
      <c r="D37" s="13">
        <v>0</v>
      </c>
      <c r="E37" s="14">
        <v>0</v>
      </c>
      <c r="F37" s="14">
        <v>0</v>
      </c>
      <c r="G37" s="14">
        <v>4</v>
      </c>
      <c r="H37" s="14" t="s">
        <v>86</v>
      </c>
      <c r="I37" s="15">
        <f t="shared" si="0"/>
        <v>4</v>
      </c>
      <c r="J37" s="16">
        <v>3</v>
      </c>
      <c r="K37" s="14">
        <v>0</v>
      </c>
      <c r="L37" s="14">
        <v>0</v>
      </c>
      <c r="M37" s="14">
        <v>0</v>
      </c>
      <c r="N37" s="14">
        <v>1</v>
      </c>
      <c r="O37" s="15">
        <f t="shared" si="1"/>
        <v>4</v>
      </c>
    </row>
    <row r="38" spans="2:15" x14ac:dyDescent="0.15">
      <c r="B38" s="72"/>
      <c r="C38" s="12" t="s">
        <v>43</v>
      </c>
      <c r="D38" s="13">
        <v>0</v>
      </c>
      <c r="E38" s="14">
        <v>0</v>
      </c>
      <c r="F38" s="14">
        <v>0</v>
      </c>
      <c r="G38" s="14">
        <v>0</v>
      </c>
      <c r="H38" s="14" t="s">
        <v>86</v>
      </c>
      <c r="I38" s="15">
        <f t="shared" si="0"/>
        <v>0</v>
      </c>
      <c r="J38" s="16">
        <v>0</v>
      </c>
      <c r="K38" s="14">
        <v>0</v>
      </c>
      <c r="L38" s="14">
        <v>0</v>
      </c>
      <c r="M38" s="14">
        <v>0</v>
      </c>
      <c r="N38" s="14">
        <v>0</v>
      </c>
      <c r="O38" s="15">
        <f t="shared" si="1"/>
        <v>0</v>
      </c>
    </row>
    <row r="39" spans="2:15" x14ac:dyDescent="0.15">
      <c r="B39" s="72"/>
      <c r="C39" s="12" t="s">
        <v>44</v>
      </c>
      <c r="D39" s="13">
        <v>0</v>
      </c>
      <c r="E39" s="14">
        <v>0</v>
      </c>
      <c r="F39" s="14">
        <v>0</v>
      </c>
      <c r="G39" s="14">
        <v>0</v>
      </c>
      <c r="H39" s="14" t="s">
        <v>86</v>
      </c>
      <c r="I39" s="15">
        <f t="shared" si="0"/>
        <v>0</v>
      </c>
      <c r="J39" s="16">
        <v>0</v>
      </c>
      <c r="K39" s="14">
        <v>0</v>
      </c>
      <c r="L39" s="14">
        <v>0</v>
      </c>
      <c r="M39" s="14">
        <v>0</v>
      </c>
      <c r="N39" s="14">
        <v>0</v>
      </c>
      <c r="O39" s="15">
        <f t="shared" si="1"/>
        <v>0</v>
      </c>
    </row>
    <row r="40" spans="2:15" x14ac:dyDescent="0.15">
      <c r="B40" s="72"/>
      <c r="C40" s="12" t="s">
        <v>45</v>
      </c>
      <c r="D40" s="13">
        <v>0</v>
      </c>
      <c r="E40" s="14">
        <v>0</v>
      </c>
      <c r="F40" s="14">
        <v>0</v>
      </c>
      <c r="G40" s="14">
        <v>0</v>
      </c>
      <c r="H40" s="14" t="s">
        <v>86</v>
      </c>
      <c r="I40" s="15">
        <f t="shared" si="0"/>
        <v>0</v>
      </c>
      <c r="J40" s="16">
        <v>0</v>
      </c>
      <c r="K40" s="14">
        <v>0</v>
      </c>
      <c r="L40" s="14">
        <v>0</v>
      </c>
      <c r="M40" s="14">
        <v>0</v>
      </c>
      <c r="N40" s="14">
        <v>0</v>
      </c>
      <c r="O40" s="15">
        <f t="shared" si="1"/>
        <v>0</v>
      </c>
    </row>
    <row r="41" spans="2:15" x14ac:dyDescent="0.15">
      <c r="B41" s="72"/>
      <c r="C41" s="12" t="s">
        <v>61</v>
      </c>
      <c r="D41" s="13">
        <v>0</v>
      </c>
      <c r="E41" s="14">
        <v>0</v>
      </c>
      <c r="F41" s="14">
        <v>0</v>
      </c>
      <c r="G41" s="14">
        <v>0</v>
      </c>
      <c r="H41" s="14" t="s">
        <v>86</v>
      </c>
      <c r="I41" s="15">
        <f t="shared" si="0"/>
        <v>0</v>
      </c>
      <c r="J41" s="16">
        <v>0</v>
      </c>
      <c r="K41" s="14">
        <v>0</v>
      </c>
      <c r="L41" s="14">
        <v>0</v>
      </c>
      <c r="M41" s="14">
        <v>0</v>
      </c>
      <c r="N41" s="14">
        <v>0</v>
      </c>
      <c r="O41" s="15">
        <f t="shared" si="1"/>
        <v>0</v>
      </c>
    </row>
    <row r="42" spans="2:15" x14ac:dyDescent="0.15">
      <c r="B42" s="72"/>
      <c r="C42" s="12" t="s">
        <v>21</v>
      </c>
      <c r="D42" s="13">
        <v>0</v>
      </c>
      <c r="E42" s="14">
        <v>0</v>
      </c>
      <c r="F42" s="14">
        <v>0</v>
      </c>
      <c r="G42" s="14">
        <v>1</v>
      </c>
      <c r="H42" s="14" t="s">
        <v>86</v>
      </c>
      <c r="I42" s="15">
        <f t="shared" si="0"/>
        <v>1</v>
      </c>
      <c r="J42" s="16">
        <v>1</v>
      </c>
      <c r="K42" s="14">
        <v>0</v>
      </c>
      <c r="L42" s="14">
        <v>0</v>
      </c>
      <c r="M42" s="14">
        <v>0</v>
      </c>
      <c r="N42" s="14">
        <v>0</v>
      </c>
      <c r="O42" s="15">
        <f t="shared" si="1"/>
        <v>1</v>
      </c>
    </row>
    <row r="43" spans="2:15" ht="14.25" thickBot="1" x14ac:dyDescent="0.2">
      <c r="B43" s="73"/>
      <c r="C43" s="17" t="s">
        <v>22</v>
      </c>
      <c r="D43" s="18">
        <f>SUM(D33:D42)</f>
        <v>9</v>
      </c>
      <c r="E43" s="19">
        <f>SUM(E33:E42)</f>
        <v>2</v>
      </c>
      <c r="F43" s="19">
        <f t="shared" ref="F43:G43" si="7">SUM(F33:F42)</f>
        <v>2</v>
      </c>
      <c r="G43" s="19">
        <f t="shared" si="7"/>
        <v>28</v>
      </c>
      <c r="H43" s="19" t="s">
        <v>86</v>
      </c>
      <c r="I43" s="20">
        <f t="shared" si="0"/>
        <v>41</v>
      </c>
      <c r="J43" s="21">
        <f t="shared" ref="J43:N43" si="8">SUM(J33:J42)</f>
        <v>39</v>
      </c>
      <c r="K43" s="19">
        <f t="shared" si="8"/>
        <v>1</v>
      </c>
      <c r="L43" s="19">
        <f t="shared" si="8"/>
        <v>0</v>
      </c>
      <c r="M43" s="19">
        <f t="shared" si="8"/>
        <v>0</v>
      </c>
      <c r="N43" s="19">
        <f t="shared" si="8"/>
        <v>1</v>
      </c>
      <c r="O43" s="20">
        <f t="shared" si="1"/>
        <v>41</v>
      </c>
    </row>
    <row r="44" spans="2:15" ht="13.5" customHeight="1" x14ac:dyDescent="0.15">
      <c r="B44" s="75" t="s">
        <v>21</v>
      </c>
      <c r="C44" s="7" t="s">
        <v>62</v>
      </c>
      <c r="D44" s="8">
        <v>0</v>
      </c>
      <c r="E44" s="9">
        <v>0</v>
      </c>
      <c r="F44" s="9">
        <v>0</v>
      </c>
      <c r="G44" s="9">
        <v>0</v>
      </c>
      <c r="H44" s="9" t="s">
        <v>86</v>
      </c>
      <c r="I44" s="30">
        <f t="shared" si="0"/>
        <v>0</v>
      </c>
      <c r="J44" s="11">
        <v>0</v>
      </c>
      <c r="K44" s="9">
        <v>0</v>
      </c>
      <c r="L44" s="9">
        <v>0</v>
      </c>
      <c r="M44" s="9">
        <v>0</v>
      </c>
      <c r="N44" s="9">
        <v>0</v>
      </c>
      <c r="O44" s="30">
        <f t="shared" si="1"/>
        <v>0</v>
      </c>
    </row>
    <row r="45" spans="2:15" x14ac:dyDescent="0.15">
      <c r="B45" s="72"/>
      <c r="C45" s="12" t="s">
        <v>46</v>
      </c>
      <c r="D45" s="13">
        <v>0</v>
      </c>
      <c r="E45" s="14">
        <v>0</v>
      </c>
      <c r="F45" s="14">
        <v>0</v>
      </c>
      <c r="G45" s="14">
        <v>0</v>
      </c>
      <c r="H45" s="14" t="s">
        <v>86</v>
      </c>
      <c r="I45" s="15">
        <f t="shared" si="0"/>
        <v>0</v>
      </c>
      <c r="J45" s="16">
        <v>0</v>
      </c>
      <c r="K45" s="14">
        <v>0</v>
      </c>
      <c r="L45" s="14">
        <v>0</v>
      </c>
      <c r="M45" s="14">
        <v>0</v>
      </c>
      <c r="N45" s="14">
        <v>0</v>
      </c>
      <c r="O45" s="15">
        <f t="shared" si="1"/>
        <v>0</v>
      </c>
    </row>
    <row r="46" spans="2:15" x14ac:dyDescent="0.15">
      <c r="B46" s="72"/>
      <c r="C46" s="12" t="s">
        <v>47</v>
      </c>
      <c r="D46" s="13">
        <v>0</v>
      </c>
      <c r="E46" s="14">
        <v>0</v>
      </c>
      <c r="F46" s="14">
        <v>0</v>
      </c>
      <c r="G46" s="14">
        <v>2</v>
      </c>
      <c r="H46" s="14" t="s">
        <v>86</v>
      </c>
      <c r="I46" s="15">
        <f t="shared" si="0"/>
        <v>2</v>
      </c>
      <c r="J46" s="16">
        <v>1</v>
      </c>
      <c r="K46" s="14">
        <v>0</v>
      </c>
      <c r="L46" s="14">
        <v>0</v>
      </c>
      <c r="M46" s="14">
        <v>0</v>
      </c>
      <c r="N46" s="14">
        <v>1</v>
      </c>
      <c r="O46" s="15">
        <f t="shared" si="1"/>
        <v>2</v>
      </c>
    </row>
    <row r="47" spans="2:15" x14ac:dyDescent="0.15">
      <c r="B47" s="72"/>
      <c r="C47" s="12" t="s">
        <v>48</v>
      </c>
      <c r="D47" s="13">
        <v>0</v>
      </c>
      <c r="E47" s="14">
        <v>0</v>
      </c>
      <c r="F47" s="14">
        <v>0</v>
      </c>
      <c r="G47" s="14">
        <v>0</v>
      </c>
      <c r="H47" s="14" t="s">
        <v>86</v>
      </c>
      <c r="I47" s="15">
        <f t="shared" si="0"/>
        <v>0</v>
      </c>
      <c r="J47" s="16">
        <v>0</v>
      </c>
      <c r="K47" s="14">
        <v>0</v>
      </c>
      <c r="L47" s="14">
        <v>0</v>
      </c>
      <c r="M47" s="14">
        <v>0</v>
      </c>
      <c r="N47" s="14">
        <v>0</v>
      </c>
      <c r="O47" s="15">
        <f t="shared" si="1"/>
        <v>0</v>
      </c>
    </row>
    <row r="48" spans="2:15" x14ac:dyDescent="0.15">
      <c r="B48" s="72"/>
      <c r="C48" s="12" t="s">
        <v>49</v>
      </c>
      <c r="D48" s="13">
        <v>0</v>
      </c>
      <c r="E48" s="14">
        <v>0</v>
      </c>
      <c r="F48" s="14">
        <v>0</v>
      </c>
      <c r="G48" s="14">
        <v>0</v>
      </c>
      <c r="H48" s="14" t="s">
        <v>86</v>
      </c>
      <c r="I48" s="15">
        <f t="shared" si="0"/>
        <v>0</v>
      </c>
      <c r="J48" s="16">
        <v>0</v>
      </c>
      <c r="K48" s="14">
        <v>0</v>
      </c>
      <c r="L48" s="14">
        <v>0</v>
      </c>
      <c r="M48" s="14">
        <v>0</v>
      </c>
      <c r="N48" s="14">
        <v>0</v>
      </c>
      <c r="O48" s="15">
        <f t="shared" si="1"/>
        <v>0</v>
      </c>
    </row>
    <row r="49" spans="2:15" x14ac:dyDescent="0.15">
      <c r="B49" s="72"/>
      <c r="C49" s="12" t="s">
        <v>50</v>
      </c>
      <c r="D49" s="13">
        <v>0</v>
      </c>
      <c r="E49" s="14">
        <v>0</v>
      </c>
      <c r="F49" s="14">
        <v>0</v>
      </c>
      <c r="G49" s="14">
        <v>0</v>
      </c>
      <c r="H49" s="14" t="s">
        <v>86</v>
      </c>
      <c r="I49" s="15">
        <f t="shared" si="0"/>
        <v>0</v>
      </c>
      <c r="J49" s="16">
        <v>0</v>
      </c>
      <c r="K49" s="14">
        <v>0</v>
      </c>
      <c r="L49" s="14">
        <v>0</v>
      </c>
      <c r="M49" s="14">
        <v>0</v>
      </c>
      <c r="N49" s="14">
        <v>0</v>
      </c>
      <c r="O49" s="15">
        <f t="shared" si="1"/>
        <v>0</v>
      </c>
    </row>
    <row r="50" spans="2:15" x14ac:dyDescent="0.15">
      <c r="B50" s="72"/>
      <c r="C50" s="12" t="s">
        <v>51</v>
      </c>
      <c r="D50" s="13">
        <v>0</v>
      </c>
      <c r="E50" s="14">
        <v>0</v>
      </c>
      <c r="F50" s="14">
        <v>0</v>
      </c>
      <c r="G50" s="14">
        <v>1</v>
      </c>
      <c r="H50" s="14" t="s">
        <v>86</v>
      </c>
      <c r="I50" s="15">
        <f t="shared" si="0"/>
        <v>1</v>
      </c>
      <c r="J50" s="16">
        <v>1</v>
      </c>
      <c r="K50" s="14">
        <v>0</v>
      </c>
      <c r="L50" s="14">
        <v>0</v>
      </c>
      <c r="M50" s="14">
        <v>0</v>
      </c>
      <c r="N50" s="14">
        <v>0</v>
      </c>
      <c r="O50" s="15">
        <f t="shared" si="1"/>
        <v>1</v>
      </c>
    </row>
    <row r="51" spans="2:15" x14ac:dyDescent="0.15">
      <c r="B51" s="72"/>
      <c r="C51" s="12" t="s">
        <v>52</v>
      </c>
      <c r="D51" s="13">
        <v>0</v>
      </c>
      <c r="E51" s="14">
        <v>0</v>
      </c>
      <c r="F51" s="14">
        <v>0</v>
      </c>
      <c r="G51" s="14">
        <v>0</v>
      </c>
      <c r="H51" s="14" t="s">
        <v>86</v>
      </c>
      <c r="I51" s="15">
        <f t="shared" si="0"/>
        <v>0</v>
      </c>
      <c r="J51" s="16">
        <v>0</v>
      </c>
      <c r="K51" s="14">
        <v>0</v>
      </c>
      <c r="L51" s="14">
        <v>0</v>
      </c>
      <c r="M51" s="14">
        <v>0</v>
      </c>
      <c r="N51" s="14">
        <v>0</v>
      </c>
      <c r="O51" s="15">
        <f t="shared" si="1"/>
        <v>0</v>
      </c>
    </row>
    <row r="52" spans="2:15" x14ac:dyDescent="0.15">
      <c r="B52" s="72"/>
      <c r="C52" s="12" t="s">
        <v>63</v>
      </c>
      <c r="D52" s="13">
        <v>0</v>
      </c>
      <c r="E52" s="14">
        <v>0</v>
      </c>
      <c r="F52" s="14">
        <v>0</v>
      </c>
      <c r="G52" s="14">
        <v>0</v>
      </c>
      <c r="H52" s="14" t="s">
        <v>86</v>
      </c>
      <c r="I52" s="15">
        <f t="shared" si="0"/>
        <v>0</v>
      </c>
      <c r="J52" s="16">
        <v>0</v>
      </c>
      <c r="K52" s="14">
        <v>0</v>
      </c>
      <c r="L52" s="14">
        <v>0</v>
      </c>
      <c r="M52" s="14">
        <v>0</v>
      </c>
      <c r="N52" s="14">
        <v>0</v>
      </c>
      <c r="O52" s="15">
        <f t="shared" si="1"/>
        <v>0</v>
      </c>
    </row>
    <row r="53" spans="2:15" x14ac:dyDescent="0.15">
      <c r="B53" s="72"/>
      <c r="C53" s="12" t="s">
        <v>21</v>
      </c>
      <c r="D53" s="13">
        <v>6</v>
      </c>
      <c r="E53" s="14">
        <v>2</v>
      </c>
      <c r="F53" s="14">
        <v>0</v>
      </c>
      <c r="G53" s="14">
        <v>4</v>
      </c>
      <c r="H53" s="14" t="s">
        <v>86</v>
      </c>
      <c r="I53" s="15">
        <f t="shared" si="0"/>
        <v>12</v>
      </c>
      <c r="J53" s="16">
        <v>12</v>
      </c>
      <c r="K53" s="14">
        <v>0</v>
      </c>
      <c r="L53" s="14">
        <v>0</v>
      </c>
      <c r="M53" s="14">
        <v>0</v>
      </c>
      <c r="N53" s="14">
        <v>0</v>
      </c>
      <c r="O53" s="15">
        <f t="shared" si="1"/>
        <v>12</v>
      </c>
    </row>
    <row r="54" spans="2:15" ht="14.25" thickBot="1" x14ac:dyDescent="0.2">
      <c r="B54" s="73"/>
      <c r="C54" s="17" t="s">
        <v>22</v>
      </c>
      <c r="D54" s="18">
        <f>SUM(D44:D53)</f>
        <v>6</v>
      </c>
      <c r="E54" s="19">
        <f>SUM(E44:E53)</f>
        <v>2</v>
      </c>
      <c r="F54" s="19">
        <f t="shared" ref="F54:G54" si="9">SUM(F44:F53)</f>
        <v>0</v>
      </c>
      <c r="G54" s="19">
        <f t="shared" si="9"/>
        <v>7</v>
      </c>
      <c r="H54" s="19" t="s">
        <v>87</v>
      </c>
      <c r="I54" s="20">
        <f t="shared" si="0"/>
        <v>15</v>
      </c>
      <c r="J54" s="21">
        <f t="shared" ref="J54:N54" si="10">SUM(J44:J53)</f>
        <v>14</v>
      </c>
      <c r="K54" s="19">
        <f t="shared" si="10"/>
        <v>0</v>
      </c>
      <c r="L54" s="19">
        <f t="shared" si="10"/>
        <v>0</v>
      </c>
      <c r="M54" s="19">
        <f t="shared" si="10"/>
        <v>0</v>
      </c>
      <c r="N54" s="19">
        <f t="shared" si="10"/>
        <v>1</v>
      </c>
      <c r="O54" s="20">
        <f t="shared" si="1"/>
        <v>15</v>
      </c>
    </row>
    <row r="55" spans="2:15" ht="13.5" customHeight="1" x14ac:dyDescent="0.15">
      <c r="B55" s="75" t="s">
        <v>53</v>
      </c>
      <c r="C55" s="7" t="s">
        <v>54</v>
      </c>
      <c r="D55" s="8">
        <v>4</v>
      </c>
      <c r="E55" s="9">
        <v>0</v>
      </c>
      <c r="F55" s="9">
        <v>0</v>
      </c>
      <c r="G55" s="9">
        <v>4</v>
      </c>
      <c r="H55" s="9" t="s">
        <v>86</v>
      </c>
      <c r="I55" s="30">
        <f t="shared" si="0"/>
        <v>8</v>
      </c>
      <c r="J55" s="11">
        <v>8</v>
      </c>
      <c r="K55" s="9">
        <v>0</v>
      </c>
      <c r="L55" s="9">
        <v>0</v>
      </c>
      <c r="M55" s="9">
        <v>0</v>
      </c>
      <c r="N55" s="9">
        <v>0</v>
      </c>
      <c r="O55" s="30">
        <f t="shared" si="1"/>
        <v>8</v>
      </c>
    </row>
    <row r="56" spans="2:15" x14ac:dyDescent="0.15">
      <c r="B56" s="72"/>
      <c r="C56" s="12" t="s">
        <v>55</v>
      </c>
      <c r="D56" s="13">
        <v>0</v>
      </c>
      <c r="E56" s="14">
        <v>0</v>
      </c>
      <c r="F56" s="14">
        <v>0</v>
      </c>
      <c r="G56" s="14">
        <v>0</v>
      </c>
      <c r="H56" s="14" t="s">
        <v>86</v>
      </c>
      <c r="I56" s="15">
        <f t="shared" si="0"/>
        <v>0</v>
      </c>
      <c r="J56" s="16">
        <v>0</v>
      </c>
      <c r="K56" s="14">
        <v>0</v>
      </c>
      <c r="L56" s="14">
        <v>0</v>
      </c>
      <c r="M56" s="14">
        <v>0</v>
      </c>
      <c r="N56" s="14">
        <v>0</v>
      </c>
      <c r="O56" s="15">
        <f t="shared" si="1"/>
        <v>0</v>
      </c>
    </row>
    <row r="57" spans="2:15" x14ac:dyDescent="0.15">
      <c r="B57" s="72"/>
      <c r="C57" s="12" t="s">
        <v>56</v>
      </c>
      <c r="D57" s="13">
        <v>1</v>
      </c>
      <c r="E57" s="14">
        <v>0</v>
      </c>
      <c r="F57" s="14">
        <v>0</v>
      </c>
      <c r="G57" s="14">
        <v>0</v>
      </c>
      <c r="H57" s="14" t="s">
        <v>86</v>
      </c>
      <c r="I57" s="15">
        <f t="shared" si="0"/>
        <v>1</v>
      </c>
      <c r="J57" s="16">
        <v>1</v>
      </c>
      <c r="K57" s="14">
        <v>0</v>
      </c>
      <c r="L57" s="14">
        <v>0</v>
      </c>
      <c r="M57" s="14">
        <v>0</v>
      </c>
      <c r="N57" s="14">
        <v>0</v>
      </c>
      <c r="O57" s="15">
        <f t="shared" si="1"/>
        <v>1</v>
      </c>
    </row>
    <row r="58" spans="2:15" x14ac:dyDescent="0.15">
      <c r="B58" s="72"/>
      <c r="C58" s="12" t="s">
        <v>57</v>
      </c>
      <c r="D58" s="13">
        <v>1</v>
      </c>
      <c r="E58" s="14">
        <v>0</v>
      </c>
      <c r="F58" s="14">
        <v>0</v>
      </c>
      <c r="G58" s="14">
        <v>4</v>
      </c>
      <c r="H58" s="14" t="s">
        <v>86</v>
      </c>
      <c r="I58" s="15">
        <f t="shared" si="0"/>
        <v>5</v>
      </c>
      <c r="J58" s="16">
        <v>4</v>
      </c>
      <c r="K58" s="14">
        <v>1</v>
      </c>
      <c r="L58" s="14">
        <v>0</v>
      </c>
      <c r="M58" s="14">
        <v>0</v>
      </c>
      <c r="N58" s="14">
        <v>0</v>
      </c>
      <c r="O58" s="15">
        <f t="shared" si="1"/>
        <v>5</v>
      </c>
    </row>
    <row r="59" spans="2:15" x14ac:dyDescent="0.15">
      <c r="B59" s="72"/>
      <c r="C59" s="12" t="s">
        <v>21</v>
      </c>
      <c r="D59" s="13">
        <v>5</v>
      </c>
      <c r="E59" s="14">
        <v>0</v>
      </c>
      <c r="F59" s="14">
        <v>0</v>
      </c>
      <c r="G59" s="14">
        <v>4</v>
      </c>
      <c r="H59" s="14" t="s">
        <v>86</v>
      </c>
      <c r="I59" s="15">
        <f t="shared" si="0"/>
        <v>9</v>
      </c>
      <c r="J59" s="16">
        <v>9</v>
      </c>
      <c r="K59" s="14">
        <v>0</v>
      </c>
      <c r="L59" s="14">
        <v>0</v>
      </c>
      <c r="M59" s="14">
        <v>0</v>
      </c>
      <c r="N59" s="14">
        <v>0</v>
      </c>
      <c r="O59" s="15">
        <f t="shared" si="1"/>
        <v>9</v>
      </c>
    </row>
    <row r="60" spans="2:15" ht="14.25" thickBot="1" x14ac:dyDescent="0.2">
      <c r="B60" s="73"/>
      <c r="C60" s="17" t="s">
        <v>22</v>
      </c>
      <c r="D60" s="18">
        <f>SUM(D55:D59)</f>
        <v>11</v>
      </c>
      <c r="E60" s="19">
        <f>SUM(E55:E59)</f>
        <v>0</v>
      </c>
      <c r="F60" s="19">
        <f t="shared" ref="F60:G60" si="11">SUM(F55:F59)</f>
        <v>0</v>
      </c>
      <c r="G60" s="19">
        <f t="shared" si="11"/>
        <v>12</v>
      </c>
      <c r="H60" s="19" t="s">
        <v>87</v>
      </c>
      <c r="I60" s="20">
        <f t="shared" si="0"/>
        <v>23</v>
      </c>
      <c r="J60" s="21">
        <f t="shared" ref="J60:N60" si="12">SUM(J55:J59)</f>
        <v>22</v>
      </c>
      <c r="K60" s="19">
        <f t="shared" si="12"/>
        <v>1</v>
      </c>
      <c r="L60" s="19">
        <f t="shared" si="12"/>
        <v>0</v>
      </c>
      <c r="M60" s="19">
        <f t="shared" si="12"/>
        <v>0</v>
      </c>
      <c r="N60" s="19">
        <f t="shared" si="12"/>
        <v>0</v>
      </c>
      <c r="O60" s="20">
        <f t="shared" si="1"/>
        <v>23</v>
      </c>
    </row>
    <row r="61" spans="2:15" ht="14.25" thickBot="1" x14ac:dyDescent="0.2">
      <c r="B61" s="90" t="s">
        <v>5</v>
      </c>
      <c r="C61" s="91"/>
      <c r="D61" s="42">
        <f>D4+D9+D17+D32+D43+D54+D60</f>
        <v>489</v>
      </c>
      <c r="E61" s="44">
        <f t="shared" ref="E61:G61" si="13">E4+E9+E17+E32+E43+E54+E60</f>
        <v>57</v>
      </c>
      <c r="F61" s="44">
        <f t="shared" si="13"/>
        <v>40</v>
      </c>
      <c r="G61" s="44">
        <f t="shared" si="13"/>
        <v>799</v>
      </c>
      <c r="H61" s="4" t="s">
        <v>87</v>
      </c>
      <c r="I61" s="5">
        <f t="shared" si="0"/>
        <v>1385</v>
      </c>
      <c r="J61" s="6">
        <f t="shared" ref="J61:N61" si="14">J4+J9+J17+J32+J43+J54+J60</f>
        <v>1260</v>
      </c>
      <c r="K61" s="43">
        <f t="shared" si="14"/>
        <v>56</v>
      </c>
      <c r="L61" s="4">
        <f t="shared" si="14"/>
        <v>0</v>
      </c>
      <c r="M61" s="43">
        <f t="shared" si="14"/>
        <v>13</v>
      </c>
      <c r="N61" s="4">
        <f t="shared" si="14"/>
        <v>56</v>
      </c>
      <c r="O61" s="5">
        <f>SUM(J61:N61)</f>
        <v>1385</v>
      </c>
    </row>
  </sheetData>
  <mergeCells count="12">
    <mergeCell ref="B55:B60"/>
    <mergeCell ref="B61:C61"/>
    <mergeCell ref="J2:N2"/>
    <mergeCell ref="O2:O3"/>
    <mergeCell ref="B18:B32"/>
    <mergeCell ref="B33:B43"/>
    <mergeCell ref="B44:B54"/>
    <mergeCell ref="B10:B17"/>
    <mergeCell ref="B2:C3"/>
    <mergeCell ref="G2:H2"/>
    <mergeCell ref="I2:I3"/>
    <mergeCell ref="B5:B9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13-1</vt:lpstr>
      <vt:lpstr>13-2</vt:lpstr>
      <vt:lpstr>13-3</vt:lpstr>
      <vt:lpstr>13-4</vt:lpstr>
      <vt:lpstr>'13-2'!Print_Area</vt:lpstr>
      <vt:lpstr>'13-4'!Print_Area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2022-07-28T05:52:12Z</dcterms:modified>
</cp:coreProperties>
</file>