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4" sheetId="2" r:id="rId1"/>
  </sheets>
  <calcPr calcId="162913"/>
</workbook>
</file>

<file path=xl/calcChain.xml><?xml version="1.0" encoding="utf-8"?>
<calcChain xmlns="http://schemas.openxmlformats.org/spreadsheetml/2006/main">
  <c r="G82" i="2" l="1"/>
  <c r="L84" i="2" l="1"/>
  <c r="K84" i="2"/>
  <c r="I84" i="2"/>
  <c r="H84" i="2"/>
  <c r="F84" i="2"/>
  <c r="E84" i="2"/>
  <c r="J83" i="2"/>
  <c r="G83" i="2"/>
  <c r="D83" i="2"/>
  <c r="J82" i="2"/>
  <c r="D82" i="2"/>
  <c r="J81" i="2"/>
  <c r="G81" i="2"/>
  <c r="D81" i="2"/>
  <c r="J80" i="2"/>
  <c r="G80" i="2"/>
  <c r="D80" i="2"/>
  <c r="J79" i="2"/>
  <c r="G79" i="2"/>
  <c r="D79" i="2"/>
  <c r="J78" i="2"/>
  <c r="G78" i="2"/>
  <c r="D78" i="2"/>
  <c r="J77" i="2"/>
  <c r="G77" i="2"/>
  <c r="D77" i="2"/>
  <c r="J76" i="2"/>
  <c r="G76" i="2"/>
  <c r="D76" i="2"/>
  <c r="J75" i="2"/>
  <c r="G75" i="2"/>
  <c r="D75" i="2"/>
  <c r="J74" i="2"/>
  <c r="G74" i="2"/>
  <c r="D74" i="2"/>
  <c r="J73" i="2"/>
  <c r="G73" i="2"/>
  <c r="D73" i="2"/>
  <c r="J72" i="2"/>
  <c r="G72" i="2"/>
  <c r="D72" i="2"/>
  <c r="J71" i="2"/>
  <c r="G71" i="2"/>
  <c r="D71" i="2"/>
  <c r="J70" i="2"/>
  <c r="G70" i="2"/>
  <c r="D70" i="2"/>
  <c r="J69" i="2"/>
  <c r="G69" i="2"/>
  <c r="D69" i="2"/>
  <c r="J68" i="2"/>
  <c r="G68" i="2"/>
  <c r="D68" i="2"/>
  <c r="J67" i="2"/>
  <c r="G67" i="2"/>
  <c r="D67" i="2"/>
  <c r="L66" i="2"/>
  <c r="K66" i="2"/>
  <c r="I66" i="2"/>
  <c r="H66" i="2"/>
  <c r="F66" i="2"/>
  <c r="E66" i="2"/>
  <c r="J65" i="2"/>
  <c r="G65" i="2"/>
  <c r="D65" i="2"/>
  <c r="J64" i="2"/>
  <c r="G64" i="2"/>
  <c r="D64" i="2"/>
  <c r="J63" i="2"/>
  <c r="G63" i="2"/>
  <c r="D63" i="2"/>
  <c r="J62" i="2"/>
  <c r="G62" i="2"/>
  <c r="D62" i="2"/>
  <c r="J61" i="2"/>
  <c r="G61" i="2"/>
  <c r="D61" i="2"/>
  <c r="J60" i="2"/>
  <c r="G60" i="2"/>
  <c r="D60" i="2"/>
  <c r="J59" i="2"/>
  <c r="G59" i="2"/>
  <c r="D59" i="2"/>
  <c r="L58" i="2"/>
  <c r="K58" i="2"/>
  <c r="I58" i="2"/>
  <c r="H58" i="2"/>
  <c r="F58" i="2"/>
  <c r="E58" i="2"/>
  <c r="J57" i="2"/>
  <c r="G57" i="2"/>
  <c r="D57" i="2"/>
  <c r="J56" i="2"/>
  <c r="G56" i="2"/>
  <c r="D56" i="2"/>
  <c r="J55" i="2"/>
  <c r="G55" i="2"/>
  <c r="D55" i="2"/>
  <c r="J54" i="2"/>
  <c r="G54" i="2"/>
  <c r="D54" i="2"/>
  <c r="J53" i="2"/>
  <c r="G53" i="2"/>
  <c r="D53" i="2"/>
  <c r="J52" i="2"/>
  <c r="G52" i="2"/>
  <c r="D52" i="2"/>
  <c r="J51" i="2"/>
  <c r="G51" i="2"/>
  <c r="D51" i="2"/>
  <c r="J50" i="2"/>
  <c r="G50" i="2"/>
  <c r="D50" i="2"/>
  <c r="J49" i="2"/>
  <c r="G49" i="2"/>
  <c r="D49" i="2"/>
  <c r="J48" i="2"/>
  <c r="G48" i="2"/>
  <c r="D48" i="2"/>
  <c r="J47" i="2"/>
  <c r="G47" i="2"/>
  <c r="D47" i="2"/>
  <c r="J46" i="2"/>
  <c r="G46" i="2"/>
  <c r="D46" i="2"/>
  <c r="O42" i="2"/>
  <c r="N42" i="2"/>
  <c r="L42" i="2"/>
  <c r="K42" i="2"/>
  <c r="I42" i="2"/>
  <c r="H42" i="2"/>
  <c r="F42" i="2"/>
  <c r="E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34" i="2"/>
  <c r="J34" i="2"/>
  <c r="G34" i="2"/>
  <c r="D34" i="2"/>
  <c r="M33" i="2"/>
  <c r="J33" i="2"/>
  <c r="G33" i="2"/>
  <c r="D33" i="2"/>
  <c r="M32" i="2"/>
  <c r="J32" i="2"/>
  <c r="G32" i="2"/>
  <c r="D32" i="2"/>
  <c r="M31" i="2"/>
  <c r="J31" i="2"/>
  <c r="G31" i="2"/>
  <c r="D31" i="2"/>
  <c r="M30" i="2"/>
  <c r="J30" i="2"/>
  <c r="G30" i="2"/>
  <c r="D30" i="2"/>
  <c r="M29" i="2"/>
  <c r="J29" i="2"/>
  <c r="G29" i="2"/>
  <c r="D29" i="2"/>
  <c r="M28" i="2"/>
  <c r="J28" i="2"/>
  <c r="G28" i="2"/>
  <c r="D28" i="2"/>
  <c r="M27" i="2"/>
  <c r="J27" i="2"/>
  <c r="G27" i="2"/>
  <c r="D27" i="2"/>
  <c r="M26" i="2"/>
  <c r="J26" i="2"/>
  <c r="G26" i="2"/>
  <c r="D26" i="2"/>
  <c r="M25" i="2"/>
  <c r="J25" i="2"/>
  <c r="G25" i="2"/>
  <c r="D25" i="2"/>
  <c r="O24" i="2"/>
  <c r="N24" i="2"/>
  <c r="L24" i="2"/>
  <c r="K24" i="2"/>
  <c r="I24" i="2"/>
  <c r="H24" i="2"/>
  <c r="F24" i="2"/>
  <c r="E24" i="2"/>
  <c r="M23" i="2"/>
  <c r="J23" i="2"/>
  <c r="G23" i="2"/>
  <c r="D23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O16" i="2"/>
  <c r="N16" i="2"/>
  <c r="L16" i="2"/>
  <c r="K16" i="2"/>
  <c r="I16" i="2"/>
  <c r="H16" i="2"/>
  <c r="F16" i="2"/>
  <c r="E16" i="2"/>
  <c r="M15" i="2"/>
  <c r="J15" i="2"/>
  <c r="G15" i="2"/>
  <c r="D15" i="2"/>
  <c r="M14" i="2"/>
  <c r="J14" i="2"/>
  <c r="G14" i="2"/>
  <c r="D14" i="2"/>
  <c r="M13" i="2"/>
  <c r="J13" i="2"/>
  <c r="G13" i="2"/>
  <c r="D13" i="2"/>
  <c r="M12" i="2"/>
  <c r="J12" i="2"/>
  <c r="G12" i="2"/>
  <c r="D12" i="2"/>
  <c r="M11" i="2"/>
  <c r="J11" i="2"/>
  <c r="G11" i="2"/>
  <c r="D11" i="2"/>
  <c r="M10" i="2"/>
  <c r="J10" i="2"/>
  <c r="G10" i="2"/>
  <c r="D10" i="2"/>
  <c r="M9" i="2"/>
  <c r="J9" i="2"/>
  <c r="G9" i="2"/>
  <c r="D9" i="2"/>
  <c r="M8" i="2"/>
  <c r="J8" i="2"/>
  <c r="G8" i="2"/>
  <c r="D8" i="2"/>
  <c r="M7" i="2"/>
  <c r="J7" i="2"/>
  <c r="G7" i="2"/>
  <c r="D7" i="2"/>
  <c r="M6" i="2"/>
  <c r="J6" i="2"/>
  <c r="G6" i="2"/>
  <c r="D6" i="2"/>
  <c r="M5" i="2"/>
  <c r="J5" i="2"/>
  <c r="G5" i="2"/>
  <c r="D5" i="2"/>
  <c r="M4" i="2"/>
  <c r="J4" i="2"/>
  <c r="G4" i="2"/>
  <c r="D4" i="2"/>
  <c r="J84" i="2" l="1"/>
  <c r="G84" i="2"/>
  <c r="M42" i="2"/>
  <c r="M24" i="2"/>
  <c r="J24" i="2"/>
  <c r="G24" i="2"/>
  <c r="D24" i="2"/>
  <c r="G66" i="2"/>
  <c r="D58" i="2"/>
  <c r="J66" i="2"/>
  <c r="J42" i="2"/>
  <c r="G42" i="2"/>
  <c r="D42" i="2"/>
  <c r="M16" i="2"/>
  <c r="J16" i="2"/>
  <c r="G16" i="2"/>
  <c r="D16" i="2"/>
  <c r="D84" i="2"/>
  <c r="D66" i="2"/>
  <c r="G58" i="2"/>
  <c r="J58" i="2"/>
</calcChain>
</file>

<file path=xl/sharedStrings.xml><?xml version="1.0" encoding="utf-8"?>
<sst xmlns="http://schemas.openxmlformats.org/spreadsheetml/2006/main" count="115" uniqueCount="57">
  <si>
    <t>中　学　校</t>
  </si>
  <si>
    <t>高等専門学校</t>
  </si>
  <si>
    <t>計</t>
  </si>
  <si>
    <t>男</t>
  </si>
  <si>
    <t>女</t>
  </si>
  <si>
    <t>月別</t>
    <rPh sb="0" eb="1">
      <t>ツキ</t>
    </rPh>
    <rPh sb="1" eb="2">
      <t>ベツ</t>
    </rPh>
    <phoneticPr fontId="4"/>
  </si>
  <si>
    <t xml:space="preserve">   ６月</t>
  </si>
  <si>
    <t xml:space="preserve">   ７月</t>
  </si>
  <si>
    <t xml:space="preserve">   ８月</t>
  </si>
  <si>
    <t xml:space="preserve">   ９月</t>
  </si>
  <si>
    <t xml:space="preserve">   10月</t>
  </si>
  <si>
    <t xml:space="preserve">   11月</t>
  </si>
  <si>
    <t xml:space="preserve">   12月</t>
  </si>
  <si>
    <t xml:space="preserve">   １月</t>
  </si>
  <si>
    <t xml:space="preserve">   ２月</t>
  </si>
  <si>
    <t xml:space="preserve">   ３月</t>
  </si>
  <si>
    <t>月別合計</t>
  </si>
  <si>
    <t>曜日別</t>
    <rPh sb="0" eb="2">
      <t>ヨウビ</t>
    </rPh>
    <rPh sb="2" eb="3">
      <t>ベツ</t>
    </rPh>
    <phoneticPr fontId="4"/>
  </si>
  <si>
    <t xml:space="preserve">   月曜</t>
    <rPh sb="3" eb="4">
      <t>ツキ</t>
    </rPh>
    <phoneticPr fontId="4"/>
  </si>
  <si>
    <t xml:space="preserve">   火曜</t>
    <rPh sb="3" eb="4">
      <t>ヒ</t>
    </rPh>
    <phoneticPr fontId="4"/>
  </si>
  <si>
    <t xml:space="preserve">   水曜</t>
    <rPh sb="3" eb="4">
      <t>ミズ</t>
    </rPh>
    <phoneticPr fontId="4"/>
  </si>
  <si>
    <t xml:space="preserve">   木曜</t>
    <rPh sb="3" eb="4">
      <t>キ</t>
    </rPh>
    <phoneticPr fontId="4"/>
  </si>
  <si>
    <t xml:space="preserve">   金曜</t>
    <rPh sb="3" eb="4">
      <t>キン</t>
    </rPh>
    <phoneticPr fontId="4"/>
  </si>
  <si>
    <t xml:space="preserve">   土曜</t>
    <rPh sb="3" eb="4">
      <t>ド</t>
    </rPh>
    <phoneticPr fontId="4"/>
  </si>
  <si>
    <t xml:space="preserve">   日曜</t>
    <rPh sb="3" eb="4">
      <t>ヒ</t>
    </rPh>
    <phoneticPr fontId="4"/>
  </si>
  <si>
    <t>曜日別合計</t>
  </si>
  <si>
    <t>区　　　分</t>
  </si>
  <si>
    <t>幼　稚　園</t>
    <rPh sb="0" eb="1">
      <t>ヨウ</t>
    </rPh>
    <rPh sb="2" eb="3">
      <t>ワカ</t>
    </rPh>
    <rPh sb="4" eb="5">
      <t>エン</t>
    </rPh>
    <phoneticPr fontId="4"/>
  </si>
  <si>
    <t xml:space="preserve">   ４月</t>
  </si>
  <si>
    <t xml:space="preserve">   ５月</t>
  </si>
  <si>
    <t>区　　　分</t>
    <phoneticPr fontId="4"/>
  </si>
  <si>
    <t>小　学　校</t>
    <phoneticPr fontId="4"/>
  </si>
  <si>
    <t xml:space="preserve">   ４月</t>
    <phoneticPr fontId="4"/>
  </si>
  <si>
    <t xml:space="preserve">   ５月</t>
    <phoneticPr fontId="4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</si>
  <si>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4"/>
  </si>
  <si>
    <t>保　育　所 等</t>
    <rPh sb="0" eb="1">
      <t>タモツ</t>
    </rPh>
    <rPh sb="2" eb="3">
      <t>イク</t>
    </rPh>
    <rPh sb="4" eb="5">
      <t>ショ</t>
    </rPh>
    <rPh sb="6" eb="7">
      <t>トウ</t>
    </rPh>
    <phoneticPr fontId="4"/>
  </si>
  <si>
    <t>高等学校等</t>
    <rPh sb="4" eb="5">
      <t>トウ</t>
    </rPh>
    <phoneticPr fontId="1"/>
  </si>
  <si>
    <t>7時台</t>
    <rPh sb="2" eb="3">
      <t>ダイ</t>
    </rPh>
    <phoneticPr fontId="4"/>
  </si>
  <si>
    <t>8時台</t>
    <rPh sb="2" eb="3">
      <t>ダイ</t>
    </rPh>
    <phoneticPr fontId="4"/>
  </si>
  <si>
    <t>9時台</t>
    <rPh sb="2" eb="3">
      <t>ダイ</t>
    </rPh>
    <phoneticPr fontId="4"/>
  </si>
  <si>
    <t>10時台</t>
    <rPh sb="3" eb="4">
      <t>ダイ</t>
    </rPh>
    <phoneticPr fontId="4"/>
  </si>
  <si>
    <t>11時台</t>
    <rPh sb="3" eb="4">
      <t>ダイ</t>
    </rPh>
    <phoneticPr fontId="4"/>
  </si>
  <si>
    <t>12時台</t>
    <rPh sb="3" eb="4">
      <t>ダイ</t>
    </rPh>
    <phoneticPr fontId="4"/>
  </si>
  <si>
    <t>13時台</t>
    <rPh sb="3" eb="4">
      <t>ダイ</t>
    </rPh>
    <phoneticPr fontId="4"/>
  </si>
  <si>
    <t>14時台</t>
    <rPh sb="3" eb="4">
      <t>ダイ</t>
    </rPh>
    <phoneticPr fontId="4"/>
  </si>
  <si>
    <t>15時台</t>
    <rPh sb="3" eb="4">
      <t>ダイ</t>
    </rPh>
    <phoneticPr fontId="4"/>
  </si>
  <si>
    <t>16時台</t>
    <rPh sb="3" eb="4">
      <t>ダイ</t>
    </rPh>
    <phoneticPr fontId="4"/>
  </si>
  <si>
    <t>17時台</t>
    <rPh sb="3" eb="4">
      <t>ダイ</t>
    </rPh>
    <phoneticPr fontId="4"/>
  </si>
  <si>
    <t>18時台</t>
    <rPh sb="3" eb="4">
      <t>ダイ</t>
    </rPh>
    <phoneticPr fontId="4"/>
  </si>
  <si>
    <t>19時台</t>
    <rPh sb="3" eb="4">
      <t>ダイ</t>
    </rPh>
    <phoneticPr fontId="4"/>
  </si>
  <si>
    <t>20時台</t>
    <rPh sb="3" eb="4">
      <t>ダイ</t>
    </rPh>
    <phoneticPr fontId="4"/>
  </si>
  <si>
    <t>21時台</t>
    <rPh sb="3" eb="4">
      <t>ダイ</t>
    </rPh>
    <phoneticPr fontId="4"/>
  </si>
  <si>
    <t>時間帯別</t>
    <rPh sb="0" eb="3">
      <t>ジカンタイ</t>
    </rPh>
    <rPh sb="3" eb="4">
      <t>ベツ</t>
    </rPh>
    <phoneticPr fontId="4"/>
  </si>
  <si>
    <t>0～6時台</t>
    <rPh sb="3" eb="4">
      <t>ジ</t>
    </rPh>
    <rPh sb="4" eb="5">
      <t>ダイ</t>
    </rPh>
    <phoneticPr fontId="4"/>
  </si>
  <si>
    <t>22～23時台</t>
    <rPh sb="6" eb="7">
      <t>ダイ</t>
    </rPh>
    <phoneticPr fontId="4"/>
  </si>
  <si>
    <t>時間帯別合計</t>
    <phoneticPr fontId="1"/>
  </si>
  <si>
    <t>４　負傷・疾病の月別、曜日別、時間帯別件数表(全学校種別）</t>
    <rPh sb="2" eb="4">
      <t>フショウ</t>
    </rPh>
    <rPh sb="5" eb="7">
      <t>シッペイ</t>
    </rPh>
    <rPh sb="8" eb="10">
      <t>ツキベツ</t>
    </rPh>
    <rPh sb="11" eb="13">
      <t>ヨウビ</t>
    </rPh>
    <rPh sb="13" eb="14">
      <t>ベツ</t>
    </rPh>
    <rPh sb="15" eb="18">
      <t>ジカンタイ</t>
    </rPh>
    <rPh sb="18" eb="19">
      <t>ベツ</t>
    </rPh>
    <rPh sb="19" eb="21">
      <t>ケンスウ</t>
    </rPh>
    <rPh sb="21" eb="22">
      <t>ヒョウ</t>
    </rPh>
    <rPh sb="23" eb="24">
      <t>ゼン</t>
    </rPh>
    <rPh sb="24" eb="26">
      <t>ガッコウ</t>
    </rPh>
    <rPh sb="26" eb="28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</si>
</sst>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0" fontId="3" fillId="0" borderId="23" xfId="1" applyFont="1" applyBorder="1" applyAlignment="1">
      <alignment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43" xfId="1" applyNumberFormat="1" applyFont="1" applyBorder="1" applyAlignment="1">
      <alignment horizontal="right" vertical="center"/>
    </xf>
    <xf numFmtId="0" fontId="3" fillId="0" borderId="44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3" fontId="3" fillId="0" borderId="48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0" fontId="3" fillId="0" borderId="51" xfId="1" applyFont="1" applyBorder="1" applyAlignment="1">
      <alignment horizontal="center" vertical="center" wrapText="1"/>
    </xf>
    <xf numFmtId="3" fontId="3" fillId="0" borderId="52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0" fontId="3" fillId="0" borderId="15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49" xfId="1" applyNumberFormat="1" applyFont="1" applyFill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 vertical="center"/>
    </xf>
    <xf numFmtId="3" fontId="3" fillId="0" borderId="31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3" fillId="0" borderId="18" xfId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20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3" fillId="0" borderId="46" xfId="1" applyNumberFormat="1" applyFont="1" applyFill="1" applyBorder="1" applyAlignment="1">
      <alignment horizontal="right" vertical="center"/>
    </xf>
    <xf numFmtId="3" fontId="3" fillId="0" borderId="22" xfId="1" applyNumberFormat="1" applyFont="1" applyFill="1" applyBorder="1" applyAlignment="1">
      <alignment horizontal="right" vertical="center"/>
    </xf>
    <xf numFmtId="0" fontId="3" fillId="0" borderId="23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" fontId="3" fillId="0" borderId="54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0" fontId="3" fillId="0" borderId="24" xfId="1" applyFont="1" applyFill="1" applyBorder="1" applyAlignment="1">
      <alignment horizontal="center" vertical="center"/>
    </xf>
    <xf numFmtId="3" fontId="3" fillId="0" borderId="25" xfId="1" applyNumberFormat="1" applyFont="1" applyFill="1" applyBorder="1" applyAlignment="1">
      <alignment horizontal="right" vertical="center"/>
    </xf>
    <xf numFmtId="3" fontId="3" fillId="0" borderId="26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38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53" xfId="1" applyNumberFormat="1" applyFont="1" applyFill="1" applyBorder="1" applyAlignment="1">
      <alignment horizontal="right" vertical="center"/>
    </xf>
    <xf numFmtId="3" fontId="3" fillId="0" borderId="35" xfId="1" applyNumberFormat="1" applyFont="1" applyFill="1" applyBorder="1" applyAlignment="1">
      <alignment horizontal="right" vertical="center"/>
    </xf>
    <xf numFmtId="3" fontId="3" fillId="0" borderId="33" xfId="1" applyNumberFormat="1" applyFont="1" applyFill="1" applyBorder="1" applyAlignment="1">
      <alignment horizontal="right" vertical="center"/>
    </xf>
    <xf numFmtId="3" fontId="3" fillId="0" borderId="47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horizontal="center" vertical="center"/>
    </xf>
    <xf numFmtId="3" fontId="3" fillId="0" borderId="50" xfId="1" applyNumberFormat="1" applyFont="1" applyFill="1" applyBorder="1" applyAlignment="1">
      <alignment horizontal="right" vertical="center"/>
    </xf>
    <xf numFmtId="3" fontId="3" fillId="0" borderId="57" xfId="1" applyNumberFormat="1" applyFont="1" applyBorder="1" applyAlignment="1">
      <alignment horizontal="right" vertical="center"/>
    </xf>
    <xf numFmtId="3" fontId="3" fillId="0" borderId="58" xfId="1" applyNumberFormat="1" applyFont="1" applyFill="1" applyBorder="1" applyAlignment="1">
      <alignment horizontal="right" vertical="center"/>
    </xf>
    <xf numFmtId="3" fontId="3" fillId="0" borderId="57" xfId="1" applyNumberFormat="1" applyFont="1" applyFill="1" applyBorder="1" applyAlignment="1">
      <alignment horizontal="right" vertical="center"/>
    </xf>
    <xf numFmtId="3" fontId="3" fillId="0" borderId="45" xfId="1" applyNumberFormat="1" applyFont="1" applyFill="1" applyBorder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15" xfId="1" applyFont="1" applyFill="1" applyBorder="1" applyAlignment="1">
      <alignment horizontal="left" vertical="center" indent="1"/>
    </xf>
    <xf numFmtId="0" fontId="3" fillId="0" borderId="18" xfId="1" applyFont="1" applyFill="1" applyBorder="1" applyAlignment="1">
      <alignment horizontal="left" vertical="center" indent="1"/>
    </xf>
    <xf numFmtId="0" fontId="3" fillId="0" borderId="34" xfId="1" applyFont="1" applyFill="1" applyBorder="1" applyAlignment="1">
      <alignment horizontal="left" vertical="center" indent="1"/>
    </xf>
    <xf numFmtId="3" fontId="3" fillId="0" borderId="37" xfId="1" applyNumberFormat="1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center" vertical="distributed" textRotation="255" justifyLastLine="1"/>
    </xf>
    <xf numFmtId="0" fontId="3" fillId="0" borderId="6" xfId="1" applyFont="1" applyBorder="1" applyAlignment="1">
      <alignment horizontal="center" vertical="distributed" textRotation="255" justifyLastLine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9" xfId="1" applyFont="1" applyFill="1" applyBorder="1" applyAlignment="1">
      <alignment vertical="distributed" textRotation="255" justifyLastLine="1"/>
    </xf>
    <xf numFmtId="0" fontId="3" fillId="0" borderId="41" xfId="1" applyFont="1" applyFill="1" applyBorder="1" applyAlignment="1">
      <alignment vertical="distributed" textRotation="255" justifyLastLine="1"/>
    </xf>
    <xf numFmtId="0" fontId="3" fillId="0" borderId="42" xfId="1" applyFont="1" applyFill="1" applyBorder="1" applyAlignment="1">
      <alignment vertical="distributed" textRotation="255" justifyLastLine="1"/>
    </xf>
    <xf numFmtId="0" fontId="3" fillId="0" borderId="1" xfId="1" applyFont="1" applyFill="1" applyBorder="1" applyAlignment="1">
      <alignment horizontal="center" vertical="distributed" textRotation="255" justifyLastLine="1"/>
    </xf>
    <xf numFmtId="0" fontId="3" fillId="0" borderId="8" xfId="1" applyFont="1" applyFill="1" applyBorder="1" applyAlignment="1">
      <alignment horizontal="center" vertical="distributed" textRotation="255" justifyLastLine="1"/>
    </xf>
    <xf numFmtId="0" fontId="3" fillId="0" borderId="6" xfId="1" applyFont="1" applyFill="1" applyBorder="1" applyAlignment="1">
      <alignment horizontal="center" vertical="distributed" textRotation="255" justifyLastLine="1"/>
    </xf>
    <xf numFmtId="0" fontId="3" fillId="0" borderId="3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O85"/>
  <sheetViews>
    <sheetView tabSelected="1" topLeftCell="B1" zoomScaleNormal="100" workbookViewId="0">
      <selection activeCell="E11" sqref="E11"/>
    </sheetView>
  </sheetViews>
  <sheetFormatPr defaultColWidth="9" defaultRowHeight="13.5" x14ac:dyDescent="0.15"/>
  <cols>
    <col min="1" max="1" width="2.5" style="29" customWidth="1"/>
    <col min="2" max="2" width="4.875" style="29" customWidth="1"/>
    <col min="3" max="3" width="13.625" style="29" customWidth="1"/>
    <col min="4" max="16384" width="9" style="29"/>
  </cols>
  <sheetData>
    <row r="1" spans="2:15" ht="14.25" thickBot="1" x14ac:dyDescent="0.2">
      <c r="B1" s="29" t="s">
        <v>56</v>
      </c>
      <c r="O1" s="88"/>
    </row>
    <row r="2" spans="2:15" ht="13.5" customHeight="1" x14ac:dyDescent="0.15">
      <c r="B2" s="99" t="s">
        <v>30</v>
      </c>
      <c r="C2" s="100"/>
      <c r="D2" s="93" t="s">
        <v>31</v>
      </c>
      <c r="E2" s="94"/>
      <c r="F2" s="94"/>
      <c r="G2" s="93" t="s">
        <v>0</v>
      </c>
      <c r="H2" s="94"/>
      <c r="I2" s="95"/>
      <c r="J2" s="94" t="s">
        <v>36</v>
      </c>
      <c r="K2" s="94"/>
      <c r="L2" s="94"/>
      <c r="M2" s="93" t="s">
        <v>1</v>
      </c>
      <c r="N2" s="94"/>
      <c r="O2" s="95"/>
    </row>
    <row r="3" spans="2:15" ht="14.25" thickBot="1" x14ac:dyDescent="0.2">
      <c r="B3" s="101"/>
      <c r="C3" s="102"/>
      <c r="D3" s="84" t="s">
        <v>2</v>
      </c>
      <c r="E3" s="1" t="s">
        <v>3</v>
      </c>
      <c r="F3" s="85" t="s">
        <v>4</v>
      </c>
      <c r="G3" s="84" t="s">
        <v>2</v>
      </c>
      <c r="H3" s="3" t="s">
        <v>3</v>
      </c>
      <c r="I3" s="2" t="s">
        <v>4</v>
      </c>
      <c r="J3" s="39" t="s">
        <v>2</v>
      </c>
      <c r="K3" s="3" t="s">
        <v>3</v>
      </c>
      <c r="L3" s="44" t="s">
        <v>4</v>
      </c>
      <c r="M3" s="43" t="s">
        <v>2</v>
      </c>
      <c r="N3" s="4" t="s">
        <v>3</v>
      </c>
      <c r="O3" s="5" t="s">
        <v>4</v>
      </c>
    </row>
    <row r="4" spans="2:15" ht="13.5" customHeight="1" x14ac:dyDescent="0.15">
      <c r="B4" s="96" t="s">
        <v>5</v>
      </c>
      <c r="C4" s="34" t="s">
        <v>32</v>
      </c>
      <c r="D4" s="9">
        <f>SUM(E4:F4)</f>
        <v>2990</v>
      </c>
      <c r="E4" s="8">
        <v>1857</v>
      </c>
      <c r="F4" s="9">
        <v>1133</v>
      </c>
      <c r="G4" s="7">
        <f>SUM(H4:I4)</f>
        <v>2181</v>
      </c>
      <c r="H4" s="8">
        <v>1338</v>
      </c>
      <c r="I4" s="45">
        <v>843</v>
      </c>
      <c r="J4" s="9">
        <f>SUM(K4:L4)</f>
        <v>2886</v>
      </c>
      <c r="K4" s="8">
        <v>1940</v>
      </c>
      <c r="L4" s="45">
        <v>946</v>
      </c>
      <c r="M4" s="9">
        <f>SUM(N4:O4)</f>
        <v>15</v>
      </c>
      <c r="N4" s="8">
        <v>12</v>
      </c>
      <c r="O4" s="10">
        <v>3</v>
      </c>
    </row>
    <row r="5" spans="2:15" x14ac:dyDescent="0.15">
      <c r="B5" s="97"/>
      <c r="C5" s="35" t="s">
        <v>33</v>
      </c>
      <c r="D5" s="14">
        <f t="shared" ref="D5:D15" si="0">SUM(E5:F5)</f>
        <v>4792</v>
      </c>
      <c r="E5" s="13">
        <v>2868</v>
      </c>
      <c r="F5" s="14">
        <v>1924</v>
      </c>
      <c r="G5" s="12">
        <f>SUM(H5:I5)</f>
        <v>4056</v>
      </c>
      <c r="H5" s="13">
        <v>2453</v>
      </c>
      <c r="I5" s="25">
        <v>1603</v>
      </c>
      <c r="J5" s="14">
        <f t="shared" ref="J5:J15" si="1">SUM(K5:L5)</f>
        <v>3962</v>
      </c>
      <c r="K5" s="13">
        <v>2565</v>
      </c>
      <c r="L5" s="25">
        <v>1397</v>
      </c>
      <c r="M5" s="14">
        <f t="shared" ref="M5:M23" si="2">SUM(N5:O5)</f>
        <v>13</v>
      </c>
      <c r="N5" s="13">
        <v>12</v>
      </c>
      <c r="O5" s="15">
        <v>1</v>
      </c>
    </row>
    <row r="6" spans="2:15" x14ac:dyDescent="0.15">
      <c r="B6" s="97"/>
      <c r="C6" s="35" t="s">
        <v>6</v>
      </c>
      <c r="D6" s="14">
        <f t="shared" si="0"/>
        <v>25740</v>
      </c>
      <c r="E6" s="13">
        <v>15880</v>
      </c>
      <c r="F6" s="14">
        <v>9860</v>
      </c>
      <c r="G6" s="12">
        <f t="shared" ref="G6:G15" si="3">SUM(H6:I6)</f>
        <v>23463</v>
      </c>
      <c r="H6" s="13">
        <v>14046</v>
      </c>
      <c r="I6" s="25">
        <v>9417</v>
      </c>
      <c r="J6" s="14">
        <f t="shared" si="1"/>
        <v>19911</v>
      </c>
      <c r="K6" s="13">
        <v>12509</v>
      </c>
      <c r="L6" s="25">
        <v>7402</v>
      </c>
      <c r="M6" s="14">
        <f t="shared" si="2"/>
        <v>43</v>
      </c>
      <c r="N6" s="13">
        <v>38</v>
      </c>
      <c r="O6" s="15">
        <v>5</v>
      </c>
    </row>
    <row r="7" spans="2:15" x14ac:dyDescent="0.15">
      <c r="B7" s="97"/>
      <c r="C7" s="35" t="s">
        <v>7</v>
      </c>
      <c r="D7" s="14">
        <f t="shared" si="0"/>
        <v>26304</v>
      </c>
      <c r="E7" s="13">
        <v>16142</v>
      </c>
      <c r="F7" s="14">
        <v>10162</v>
      </c>
      <c r="G7" s="12">
        <f t="shared" si="3"/>
        <v>26529</v>
      </c>
      <c r="H7" s="13">
        <v>15756</v>
      </c>
      <c r="I7" s="25">
        <v>10773</v>
      </c>
      <c r="J7" s="14">
        <f t="shared" si="1"/>
        <v>21199</v>
      </c>
      <c r="K7" s="13">
        <v>13302</v>
      </c>
      <c r="L7" s="25">
        <v>7897</v>
      </c>
      <c r="M7" s="14">
        <f t="shared" si="2"/>
        <v>97</v>
      </c>
      <c r="N7" s="13">
        <v>86</v>
      </c>
      <c r="O7" s="15">
        <v>11</v>
      </c>
    </row>
    <row r="8" spans="2:15" x14ac:dyDescent="0.15">
      <c r="B8" s="97"/>
      <c r="C8" s="35" t="s">
        <v>8</v>
      </c>
      <c r="D8" s="14">
        <f t="shared" si="0"/>
        <v>8189</v>
      </c>
      <c r="E8" s="13">
        <v>5205</v>
      </c>
      <c r="F8" s="14">
        <v>2984</v>
      </c>
      <c r="G8" s="12">
        <f t="shared" si="3"/>
        <v>16895</v>
      </c>
      <c r="H8" s="13">
        <v>9909</v>
      </c>
      <c r="I8" s="25">
        <v>6986</v>
      </c>
      <c r="J8" s="14">
        <f t="shared" si="1"/>
        <v>19917</v>
      </c>
      <c r="K8" s="13">
        <v>13054</v>
      </c>
      <c r="L8" s="25">
        <v>6863</v>
      </c>
      <c r="M8" s="14">
        <f t="shared" si="2"/>
        <v>88</v>
      </c>
      <c r="N8" s="13">
        <v>78</v>
      </c>
      <c r="O8" s="15">
        <v>10</v>
      </c>
    </row>
    <row r="9" spans="2:15" x14ac:dyDescent="0.15">
      <c r="B9" s="97"/>
      <c r="C9" s="35" t="s">
        <v>9</v>
      </c>
      <c r="D9" s="14">
        <f t="shared" si="0"/>
        <v>30350</v>
      </c>
      <c r="E9" s="13">
        <v>18878</v>
      </c>
      <c r="F9" s="14">
        <v>11472</v>
      </c>
      <c r="G9" s="12">
        <f t="shared" si="3"/>
        <v>30548</v>
      </c>
      <c r="H9" s="13">
        <v>17804</v>
      </c>
      <c r="I9" s="25">
        <v>12744</v>
      </c>
      <c r="J9" s="14">
        <f t="shared" si="1"/>
        <v>26063</v>
      </c>
      <c r="K9" s="13">
        <v>16067</v>
      </c>
      <c r="L9" s="25">
        <v>9996</v>
      </c>
      <c r="M9" s="14">
        <f t="shared" si="2"/>
        <v>103</v>
      </c>
      <c r="N9" s="13">
        <v>92</v>
      </c>
      <c r="O9" s="15">
        <v>11</v>
      </c>
    </row>
    <row r="10" spans="2:15" x14ac:dyDescent="0.15">
      <c r="B10" s="97"/>
      <c r="C10" s="35" t="s">
        <v>10</v>
      </c>
      <c r="D10" s="14">
        <f t="shared" si="0"/>
        <v>39610</v>
      </c>
      <c r="E10" s="13">
        <v>24402</v>
      </c>
      <c r="F10" s="14">
        <v>15208</v>
      </c>
      <c r="G10" s="12">
        <f t="shared" si="3"/>
        <v>31487</v>
      </c>
      <c r="H10" s="13">
        <v>18433</v>
      </c>
      <c r="I10" s="25">
        <v>13054</v>
      </c>
      <c r="J10" s="14">
        <f t="shared" si="1"/>
        <v>25188</v>
      </c>
      <c r="K10" s="13">
        <v>15244</v>
      </c>
      <c r="L10" s="25">
        <v>9944</v>
      </c>
      <c r="M10" s="14">
        <f t="shared" si="2"/>
        <v>232</v>
      </c>
      <c r="N10" s="13">
        <v>193</v>
      </c>
      <c r="O10" s="15">
        <v>39</v>
      </c>
    </row>
    <row r="11" spans="2:15" x14ac:dyDescent="0.15">
      <c r="B11" s="97"/>
      <c r="C11" s="35" t="s">
        <v>11</v>
      </c>
      <c r="D11" s="14">
        <f t="shared" si="0"/>
        <v>36031</v>
      </c>
      <c r="E11" s="13">
        <v>21625</v>
      </c>
      <c r="F11" s="14">
        <v>14406</v>
      </c>
      <c r="G11" s="12">
        <f t="shared" si="3"/>
        <v>23441</v>
      </c>
      <c r="H11" s="13">
        <v>13461</v>
      </c>
      <c r="I11" s="25">
        <v>9980</v>
      </c>
      <c r="J11" s="14">
        <f t="shared" si="1"/>
        <v>23161</v>
      </c>
      <c r="K11" s="13">
        <v>14176</v>
      </c>
      <c r="L11" s="25">
        <v>8985</v>
      </c>
      <c r="M11" s="14">
        <f t="shared" si="2"/>
        <v>140</v>
      </c>
      <c r="N11" s="13">
        <v>111</v>
      </c>
      <c r="O11" s="15">
        <v>29</v>
      </c>
    </row>
    <row r="12" spans="2:15" x14ac:dyDescent="0.15">
      <c r="B12" s="97"/>
      <c r="C12" s="35" t="s">
        <v>12</v>
      </c>
      <c r="D12" s="14">
        <f t="shared" si="0"/>
        <v>31138</v>
      </c>
      <c r="E12" s="13">
        <v>18672</v>
      </c>
      <c r="F12" s="14">
        <v>12466</v>
      </c>
      <c r="G12" s="12">
        <f t="shared" si="3"/>
        <v>22703</v>
      </c>
      <c r="H12" s="13">
        <v>12829</v>
      </c>
      <c r="I12" s="25">
        <v>9874</v>
      </c>
      <c r="J12" s="14">
        <f t="shared" si="1"/>
        <v>17379</v>
      </c>
      <c r="K12" s="13">
        <v>10517</v>
      </c>
      <c r="L12" s="25">
        <v>6862</v>
      </c>
      <c r="M12" s="14">
        <f t="shared" si="2"/>
        <v>162</v>
      </c>
      <c r="N12" s="13">
        <v>136</v>
      </c>
      <c r="O12" s="15">
        <v>26</v>
      </c>
    </row>
    <row r="13" spans="2:15" x14ac:dyDescent="0.15">
      <c r="B13" s="97"/>
      <c r="C13" s="35" t="s">
        <v>13</v>
      </c>
      <c r="D13" s="14">
        <f t="shared" si="0"/>
        <v>25435</v>
      </c>
      <c r="E13" s="13">
        <v>15081</v>
      </c>
      <c r="F13" s="14">
        <v>10354</v>
      </c>
      <c r="G13" s="12">
        <f t="shared" si="3"/>
        <v>19239</v>
      </c>
      <c r="H13" s="13">
        <v>10643</v>
      </c>
      <c r="I13" s="25">
        <v>8596</v>
      </c>
      <c r="J13" s="14">
        <f t="shared" si="1"/>
        <v>16091</v>
      </c>
      <c r="K13" s="13">
        <v>9581</v>
      </c>
      <c r="L13" s="25">
        <v>6510</v>
      </c>
      <c r="M13" s="14">
        <f t="shared" si="2"/>
        <v>150</v>
      </c>
      <c r="N13" s="13">
        <v>127</v>
      </c>
      <c r="O13" s="15">
        <v>23</v>
      </c>
    </row>
    <row r="14" spans="2:15" x14ac:dyDescent="0.15">
      <c r="B14" s="97"/>
      <c r="C14" s="35" t="s">
        <v>14</v>
      </c>
      <c r="D14" s="14">
        <f t="shared" si="0"/>
        <v>31183</v>
      </c>
      <c r="E14" s="13">
        <v>18966</v>
      </c>
      <c r="F14" s="14">
        <v>12217</v>
      </c>
      <c r="G14" s="12">
        <f t="shared" si="3"/>
        <v>19628</v>
      </c>
      <c r="H14" s="13">
        <v>10947</v>
      </c>
      <c r="I14" s="25">
        <v>8681</v>
      </c>
      <c r="J14" s="14">
        <f t="shared" si="1"/>
        <v>12357</v>
      </c>
      <c r="K14" s="13">
        <v>7480</v>
      </c>
      <c r="L14" s="25">
        <v>4877</v>
      </c>
      <c r="M14" s="14">
        <f t="shared" si="2"/>
        <v>54</v>
      </c>
      <c r="N14" s="13">
        <v>45</v>
      </c>
      <c r="O14" s="15">
        <v>9</v>
      </c>
    </row>
    <row r="15" spans="2:15" ht="14.25" thickBot="1" x14ac:dyDescent="0.2">
      <c r="B15" s="97"/>
      <c r="C15" s="36" t="s">
        <v>15</v>
      </c>
      <c r="D15" s="33">
        <f t="shared" si="0"/>
        <v>1623</v>
      </c>
      <c r="E15" s="18">
        <v>1022</v>
      </c>
      <c r="F15" s="42">
        <v>601</v>
      </c>
      <c r="G15" s="12">
        <f t="shared" si="3"/>
        <v>1535</v>
      </c>
      <c r="H15" s="18">
        <v>888</v>
      </c>
      <c r="I15" s="80">
        <v>647</v>
      </c>
      <c r="J15" s="33">
        <f t="shared" si="1"/>
        <v>1837</v>
      </c>
      <c r="K15" s="32">
        <v>1221</v>
      </c>
      <c r="L15" s="47">
        <v>616</v>
      </c>
      <c r="M15" s="33">
        <f t="shared" si="2"/>
        <v>9</v>
      </c>
      <c r="N15" s="18">
        <v>9</v>
      </c>
      <c r="O15" s="19">
        <v>0</v>
      </c>
    </row>
    <row r="16" spans="2:15" ht="14.25" thickBot="1" x14ac:dyDescent="0.2">
      <c r="B16" s="98"/>
      <c r="C16" s="20" t="s">
        <v>16</v>
      </c>
      <c r="D16" s="31">
        <f>SUM(D4:D15)</f>
        <v>263385</v>
      </c>
      <c r="E16" s="22">
        <f>SUM(E4:E15)</f>
        <v>160598</v>
      </c>
      <c r="F16" s="38">
        <f>SUM(F4:F15)</f>
        <v>102787</v>
      </c>
      <c r="G16" s="92">
        <f t="shared" ref="G16:O16" si="4">SUM(G4:G15)</f>
        <v>221705</v>
      </c>
      <c r="H16" s="70">
        <f t="shared" si="4"/>
        <v>128507</v>
      </c>
      <c r="I16" s="72">
        <f t="shared" si="4"/>
        <v>93198</v>
      </c>
      <c r="J16" s="40">
        <f>SUM(J4:J15)</f>
        <v>189951</v>
      </c>
      <c r="K16" s="37">
        <f t="shared" si="4"/>
        <v>117656</v>
      </c>
      <c r="L16" s="46">
        <f t="shared" si="4"/>
        <v>72295</v>
      </c>
      <c r="M16" s="30">
        <f t="shared" si="4"/>
        <v>1106</v>
      </c>
      <c r="N16" s="22">
        <f t="shared" si="4"/>
        <v>939</v>
      </c>
      <c r="O16" s="27">
        <f t="shared" si="4"/>
        <v>167</v>
      </c>
    </row>
    <row r="17" spans="2:15" s="56" customFormat="1" ht="13.5" customHeight="1" x14ac:dyDescent="0.15">
      <c r="B17" s="106" t="s">
        <v>17</v>
      </c>
      <c r="C17" s="48" t="s">
        <v>18</v>
      </c>
      <c r="D17" s="49">
        <f>SUM(E17:F17)</f>
        <v>44464</v>
      </c>
      <c r="E17" s="50">
        <v>26794</v>
      </c>
      <c r="F17" s="51">
        <v>17670</v>
      </c>
      <c r="G17" s="52">
        <f>SUM(H17:I17)</f>
        <v>33182</v>
      </c>
      <c r="H17" s="50">
        <v>18772</v>
      </c>
      <c r="I17" s="81">
        <v>14410</v>
      </c>
      <c r="J17" s="53">
        <f>SUM(K17:L17)</f>
        <v>27376</v>
      </c>
      <c r="K17" s="50">
        <v>16211</v>
      </c>
      <c r="L17" s="81">
        <v>11165</v>
      </c>
      <c r="M17" s="54">
        <f t="shared" si="2"/>
        <v>165</v>
      </c>
      <c r="N17" s="50">
        <v>136</v>
      </c>
      <c r="O17" s="55">
        <v>29</v>
      </c>
    </row>
    <row r="18" spans="2:15" s="56" customFormat="1" x14ac:dyDescent="0.15">
      <c r="B18" s="107"/>
      <c r="C18" s="57" t="s">
        <v>19</v>
      </c>
      <c r="D18" s="58">
        <f t="shared" ref="D18:D24" si="5">SUM(E18:F18)</f>
        <v>52157</v>
      </c>
      <c r="E18" s="59">
        <v>31646</v>
      </c>
      <c r="F18" s="54">
        <v>20511</v>
      </c>
      <c r="G18" s="60">
        <f>SUM(H18:I18)</f>
        <v>37909</v>
      </c>
      <c r="H18" s="59">
        <v>21858</v>
      </c>
      <c r="I18" s="76">
        <v>16051</v>
      </c>
      <c r="J18" s="61">
        <f>SUM(K18:L18)</f>
        <v>28680</v>
      </c>
      <c r="K18" s="59">
        <v>17124</v>
      </c>
      <c r="L18" s="76">
        <v>11556</v>
      </c>
      <c r="M18" s="54">
        <f t="shared" si="2"/>
        <v>174</v>
      </c>
      <c r="N18" s="59">
        <v>144</v>
      </c>
      <c r="O18" s="62">
        <v>30</v>
      </c>
    </row>
    <row r="19" spans="2:15" s="56" customFormat="1" x14ac:dyDescent="0.15">
      <c r="B19" s="107"/>
      <c r="C19" s="57" t="s">
        <v>20</v>
      </c>
      <c r="D19" s="58">
        <f t="shared" si="5"/>
        <v>54140</v>
      </c>
      <c r="E19" s="59">
        <v>33064</v>
      </c>
      <c r="F19" s="54">
        <v>21076</v>
      </c>
      <c r="G19" s="60">
        <f t="shared" ref="G19:G23" si="6">SUM(H19:I19)</f>
        <v>34650</v>
      </c>
      <c r="H19" s="59">
        <v>20001</v>
      </c>
      <c r="I19" s="76">
        <v>14649</v>
      </c>
      <c r="J19" s="61">
        <f t="shared" ref="J19:J23" si="7">SUM(K19:L19)</f>
        <v>29595</v>
      </c>
      <c r="K19" s="59">
        <v>17790</v>
      </c>
      <c r="L19" s="76">
        <v>11805</v>
      </c>
      <c r="M19" s="54">
        <f t="shared" si="2"/>
        <v>183</v>
      </c>
      <c r="N19" s="59">
        <v>157</v>
      </c>
      <c r="O19" s="62">
        <v>26</v>
      </c>
    </row>
    <row r="20" spans="2:15" s="56" customFormat="1" x14ac:dyDescent="0.15">
      <c r="B20" s="107"/>
      <c r="C20" s="57" t="s">
        <v>21</v>
      </c>
      <c r="D20" s="58">
        <f t="shared" si="5"/>
        <v>54900</v>
      </c>
      <c r="E20" s="59">
        <v>33754</v>
      </c>
      <c r="F20" s="54">
        <v>21146</v>
      </c>
      <c r="G20" s="60">
        <f t="shared" si="6"/>
        <v>38753</v>
      </c>
      <c r="H20" s="59">
        <v>22546</v>
      </c>
      <c r="I20" s="76">
        <v>16207</v>
      </c>
      <c r="J20" s="61">
        <f t="shared" si="7"/>
        <v>29769</v>
      </c>
      <c r="K20" s="59">
        <v>17950</v>
      </c>
      <c r="L20" s="76">
        <v>11819</v>
      </c>
      <c r="M20" s="54">
        <f t="shared" si="2"/>
        <v>174</v>
      </c>
      <c r="N20" s="59">
        <v>142</v>
      </c>
      <c r="O20" s="62">
        <v>32</v>
      </c>
    </row>
    <row r="21" spans="2:15" s="56" customFormat="1" x14ac:dyDescent="0.15">
      <c r="B21" s="107"/>
      <c r="C21" s="57" t="s">
        <v>22</v>
      </c>
      <c r="D21" s="58">
        <f t="shared" si="5"/>
        <v>55417</v>
      </c>
      <c r="E21" s="59">
        <v>34010</v>
      </c>
      <c r="F21" s="54">
        <v>21407</v>
      </c>
      <c r="G21" s="60">
        <f t="shared" si="6"/>
        <v>40484</v>
      </c>
      <c r="H21" s="59">
        <v>23589</v>
      </c>
      <c r="I21" s="76">
        <v>16895</v>
      </c>
      <c r="J21" s="61">
        <f t="shared" si="7"/>
        <v>31154</v>
      </c>
      <c r="K21" s="59">
        <v>18776</v>
      </c>
      <c r="L21" s="76">
        <v>12378</v>
      </c>
      <c r="M21" s="54">
        <f t="shared" si="2"/>
        <v>162</v>
      </c>
      <c r="N21" s="59">
        <v>135</v>
      </c>
      <c r="O21" s="62">
        <v>27</v>
      </c>
    </row>
    <row r="22" spans="2:15" s="56" customFormat="1" x14ac:dyDescent="0.15">
      <c r="B22" s="107"/>
      <c r="C22" s="57" t="s">
        <v>23</v>
      </c>
      <c r="D22" s="60">
        <f t="shared" si="5"/>
        <v>1873</v>
      </c>
      <c r="E22" s="59">
        <v>1057</v>
      </c>
      <c r="F22" s="54">
        <v>816</v>
      </c>
      <c r="G22" s="60">
        <f t="shared" si="6"/>
        <v>23234</v>
      </c>
      <c r="H22" s="59">
        <v>13637</v>
      </c>
      <c r="I22" s="76">
        <v>9597</v>
      </c>
      <c r="J22" s="61">
        <f t="shared" si="7"/>
        <v>22603</v>
      </c>
      <c r="K22" s="59">
        <v>15096</v>
      </c>
      <c r="L22" s="76">
        <v>7507</v>
      </c>
      <c r="M22" s="54">
        <f t="shared" si="2"/>
        <v>134</v>
      </c>
      <c r="N22" s="59">
        <v>117</v>
      </c>
      <c r="O22" s="62">
        <v>17</v>
      </c>
    </row>
    <row r="23" spans="2:15" s="56" customFormat="1" ht="14.25" thickBot="1" x14ac:dyDescent="0.2">
      <c r="B23" s="107"/>
      <c r="C23" s="63" t="s">
        <v>24</v>
      </c>
      <c r="D23" s="64">
        <f t="shared" si="5"/>
        <v>434</v>
      </c>
      <c r="E23" s="65">
        <v>273</v>
      </c>
      <c r="F23" s="66">
        <v>161</v>
      </c>
      <c r="G23" s="60">
        <f t="shared" si="6"/>
        <v>13493</v>
      </c>
      <c r="H23" s="65">
        <v>8104</v>
      </c>
      <c r="I23" s="82">
        <v>5389</v>
      </c>
      <c r="J23" s="61">
        <f t="shared" si="7"/>
        <v>20774</v>
      </c>
      <c r="K23" s="65">
        <v>14709</v>
      </c>
      <c r="L23" s="82">
        <v>6065</v>
      </c>
      <c r="M23" s="54">
        <f t="shared" si="2"/>
        <v>114</v>
      </c>
      <c r="N23" s="65">
        <v>108</v>
      </c>
      <c r="O23" s="67">
        <v>6</v>
      </c>
    </row>
    <row r="24" spans="2:15" s="56" customFormat="1" ht="14.25" thickBot="1" x14ac:dyDescent="0.2">
      <c r="B24" s="108"/>
      <c r="C24" s="68" t="s">
        <v>25</v>
      </c>
      <c r="D24" s="69">
        <f t="shared" si="5"/>
        <v>263385</v>
      </c>
      <c r="E24" s="70">
        <f>SUM(E17:E23)</f>
        <v>160598</v>
      </c>
      <c r="F24" s="71">
        <f>SUM(F17:F23)</f>
        <v>102787</v>
      </c>
      <c r="G24" s="92">
        <f>SUM(G17:G23)</f>
        <v>221705</v>
      </c>
      <c r="H24" s="70">
        <f t="shared" ref="H24:O24" si="8">SUM(H17:H23)</f>
        <v>128507</v>
      </c>
      <c r="I24" s="72">
        <f t="shared" si="8"/>
        <v>93198</v>
      </c>
      <c r="J24" s="73">
        <f>SUM(J17:J23)</f>
        <v>189951</v>
      </c>
      <c r="K24" s="70">
        <f t="shared" si="8"/>
        <v>117656</v>
      </c>
      <c r="L24" s="72">
        <f t="shared" si="8"/>
        <v>72295</v>
      </c>
      <c r="M24" s="73">
        <f t="shared" si="8"/>
        <v>1106</v>
      </c>
      <c r="N24" s="70">
        <f t="shared" si="8"/>
        <v>939</v>
      </c>
      <c r="O24" s="72">
        <f t="shared" si="8"/>
        <v>167</v>
      </c>
    </row>
    <row r="25" spans="2:15" s="56" customFormat="1" ht="13.5" customHeight="1" x14ac:dyDescent="0.15">
      <c r="B25" s="106" t="s">
        <v>52</v>
      </c>
      <c r="C25" s="89" t="s">
        <v>53</v>
      </c>
      <c r="D25" s="49">
        <f>SUM(E25:F25)</f>
        <v>328</v>
      </c>
      <c r="E25" s="50">
        <v>199</v>
      </c>
      <c r="F25" s="51">
        <v>129</v>
      </c>
      <c r="G25" s="49">
        <f>SUM(H25:I25)</f>
        <v>379</v>
      </c>
      <c r="H25" s="50">
        <v>198</v>
      </c>
      <c r="I25" s="81">
        <v>181</v>
      </c>
      <c r="J25" s="75">
        <f>SUM(K25:L25)</f>
        <v>779</v>
      </c>
      <c r="K25" s="50">
        <v>432</v>
      </c>
      <c r="L25" s="81">
        <v>347</v>
      </c>
      <c r="M25" s="54">
        <f t="shared" ref="M25:M41" si="9">SUM(N25:O25)</f>
        <v>4</v>
      </c>
      <c r="N25" s="50">
        <v>3</v>
      </c>
      <c r="O25" s="55">
        <v>1</v>
      </c>
    </row>
    <row r="26" spans="2:15" s="56" customFormat="1" x14ac:dyDescent="0.15">
      <c r="B26" s="107"/>
      <c r="C26" s="90" t="s">
        <v>37</v>
      </c>
      <c r="D26" s="60">
        <f>SUM(E26:F26)</f>
        <v>7339</v>
      </c>
      <c r="E26" s="59">
        <v>3977</v>
      </c>
      <c r="F26" s="54">
        <v>3362</v>
      </c>
      <c r="G26" s="60">
        <f>SUM(H26:I26)</f>
        <v>5779</v>
      </c>
      <c r="H26" s="59">
        <v>3340</v>
      </c>
      <c r="I26" s="76">
        <v>2439</v>
      </c>
      <c r="J26" s="61">
        <f>SUM(K26:L26)</f>
        <v>4127</v>
      </c>
      <c r="K26" s="59">
        <v>2162</v>
      </c>
      <c r="L26" s="76">
        <v>1965</v>
      </c>
      <c r="M26" s="54">
        <f t="shared" si="9"/>
        <v>13</v>
      </c>
      <c r="N26" s="59">
        <v>9</v>
      </c>
      <c r="O26" s="62">
        <v>4</v>
      </c>
    </row>
    <row r="27" spans="2:15" s="56" customFormat="1" x14ac:dyDescent="0.15">
      <c r="B27" s="107"/>
      <c r="C27" s="90" t="s">
        <v>38</v>
      </c>
      <c r="D27" s="60">
        <f t="shared" ref="D27:D41" si="10">SUM(E27:F27)</f>
        <v>18224</v>
      </c>
      <c r="E27" s="59">
        <v>11347</v>
      </c>
      <c r="F27" s="54">
        <v>6877</v>
      </c>
      <c r="G27" s="60">
        <f t="shared" ref="G27:G41" si="11">SUM(H27:I27)</f>
        <v>9294</v>
      </c>
      <c r="H27" s="59">
        <v>5422</v>
      </c>
      <c r="I27" s="76">
        <v>3872</v>
      </c>
      <c r="J27" s="61">
        <f t="shared" ref="J27:J41" si="12">SUM(K27:L27)</f>
        <v>9186</v>
      </c>
      <c r="K27" s="59">
        <v>5317</v>
      </c>
      <c r="L27" s="76">
        <v>3869</v>
      </c>
      <c r="M27" s="54">
        <f t="shared" si="9"/>
        <v>57</v>
      </c>
      <c r="N27" s="59">
        <v>47</v>
      </c>
      <c r="O27" s="62">
        <v>10</v>
      </c>
    </row>
    <row r="28" spans="2:15" s="56" customFormat="1" x14ac:dyDescent="0.15">
      <c r="B28" s="107"/>
      <c r="C28" s="90" t="s">
        <v>39</v>
      </c>
      <c r="D28" s="60">
        <f t="shared" si="10"/>
        <v>16996</v>
      </c>
      <c r="E28" s="59">
        <v>9924</v>
      </c>
      <c r="F28" s="54">
        <v>7072</v>
      </c>
      <c r="G28" s="60">
        <f t="shared" si="11"/>
        <v>17058</v>
      </c>
      <c r="H28" s="59">
        <v>9393</v>
      </c>
      <c r="I28" s="76">
        <v>7665</v>
      </c>
      <c r="J28" s="61">
        <f t="shared" si="12"/>
        <v>11001</v>
      </c>
      <c r="K28" s="59">
        <v>6185</v>
      </c>
      <c r="L28" s="76">
        <v>4816</v>
      </c>
      <c r="M28" s="54">
        <f t="shared" si="9"/>
        <v>63</v>
      </c>
      <c r="N28" s="59">
        <v>53</v>
      </c>
      <c r="O28" s="62">
        <v>10</v>
      </c>
    </row>
    <row r="29" spans="2:15" s="56" customFormat="1" x14ac:dyDescent="0.15">
      <c r="B29" s="107"/>
      <c r="C29" s="90" t="s">
        <v>40</v>
      </c>
      <c r="D29" s="60">
        <f t="shared" si="10"/>
        <v>54066</v>
      </c>
      <c r="E29" s="59">
        <v>34931</v>
      </c>
      <c r="F29" s="54">
        <v>19135</v>
      </c>
      <c r="G29" s="60">
        <f t="shared" si="11"/>
        <v>33051</v>
      </c>
      <c r="H29" s="59">
        <v>18571</v>
      </c>
      <c r="I29" s="76">
        <v>14480</v>
      </c>
      <c r="J29" s="61">
        <f t="shared" si="12"/>
        <v>24042</v>
      </c>
      <c r="K29" s="59">
        <v>14390</v>
      </c>
      <c r="L29" s="76">
        <v>9652</v>
      </c>
      <c r="M29" s="54">
        <f t="shared" si="9"/>
        <v>131</v>
      </c>
      <c r="N29" s="59">
        <v>106</v>
      </c>
      <c r="O29" s="62">
        <v>25</v>
      </c>
    </row>
    <row r="30" spans="2:15" s="56" customFormat="1" x14ac:dyDescent="0.15">
      <c r="B30" s="107"/>
      <c r="C30" s="90" t="s">
        <v>41</v>
      </c>
      <c r="D30" s="60">
        <f t="shared" si="10"/>
        <v>29408</v>
      </c>
      <c r="E30" s="59">
        <v>16779</v>
      </c>
      <c r="F30" s="54">
        <v>12629</v>
      </c>
      <c r="G30" s="60">
        <f t="shared" si="11"/>
        <v>31828</v>
      </c>
      <c r="H30" s="59">
        <v>17842</v>
      </c>
      <c r="I30" s="76">
        <v>13986</v>
      </c>
      <c r="J30" s="61">
        <f t="shared" si="12"/>
        <v>25434</v>
      </c>
      <c r="K30" s="59">
        <v>15757</v>
      </c>
      <c r="L30" s="76">
        <v>9677</v>
      </c>
      <c r="M30" s="54">
        <f t="shared" si="9"/>
        <v>183</v>
      </c>
      <c r="N30" s="59">
        <v>160</v>
      </c>
      <c r="O30" s="62">
        <v>23</v>
      </c>
    </row>
    <row r="31" spans="2:15" s="56" customFormat="1" x14ac:dyDescent="0.15">
      <c r="B31" s="107"/>
      <c r="C31" s="90" t="s">
        <v>42</v>
      </c>
      <c r="D31" s="60">
        <f t="shared" si="10"/>
        <v>16922</v>
      </c>
      <c r="E31" s="59">
        <v>9933</v>
      </c>
      <c r="F31" s="54">
        <v>6989</v>
      </c>
      <c r="G31" s="60">
        <f t="shared" si="11"/>
        <v>16148</v>
      </c>
      <c r="H31" s="59">
        <v>9172</v>
      </c>
      <c r="I31" s="76">
        <v>6976</v>
      </c>
      <c r="J31" s="61">
        <f t="shared" si="12"/>
        <v>12945</v>
      </c>
      <c r="K31" s="59">
        <v>7614</v>
      </c>
      <c r="L31" s="76">
        <v>5331</v>
      </c>
      <c r="M31" s="54">
        <f t="shared" si="9"/>
        <v>58</v>
      </c>
      <c r="N31" s="59">
        <v>46</v>
      </c>
      <c r="O31" s="62">
        <v>12</v>
      </c>
    </row>
    <row r="32" spans="2:15" s="56" customFormat="1" x14ac:dyDescent="0.15">
      <c r="B32" s="107"/>
      <c r="C32" s="90" t="s">
        <v>43</v>
      </c>
      <c r="D32" s="60">
        <f t="shared" si="10"/>
        <v>61708</v>
      </c>
      <c r="E32" s="59">
        <v>40150</v>
      </c>
      <c r="F32" s="54">
        <v>21558</v>
      </c>
      <c r="G32" s="60">
        <f t="shared" si="11"/>
        <v>19288</v>
      </c>
      <c r="H32" s="59">
        <v>13170</v>
      </c>
      <c r="I32" s="76">
        <v>6118</v>
      </c>
      <c r="J32" s="61">
        <f t="shared" si="12"/>
        <v>12733</v>
      </c>
      <c r="K32" s="59">
        <v>8090</v>
      </c>
      <c r="L32" s="76">
        <v>4643</v>
      </c>
      <c r="M32" s="54">
        <f t="shared" si="9"/>
        <v>84</v>
      </c>
      <c r="N32" s="59">
        <v>69</v>
      </c>
      <c r="O32" s="62">
        <v>15</v>
      </c>
    </row>
    <row r="33" spans="2:15" s="56" customFormat="1" x14ac:dyDescent="0.15">
      <c r="B33" s="107"/>
      <c r="C33" s="90" t="s">
        <v>44</v>
      </c>
      <c r="D33" s="60">
        <f t="shared" si="10"/>
        <v>27804</v>
      </c>
      <c r="E33" s="59">
        <v>15876</v>
      </c>
      <c r="F33" s="54">
        <v>11928</v>
      </c>
      <c r="G33" s="60">
        <f t="shared" si="11"/>
        <v>19255</v>
      </c>
      <c r="H33" s="59">
        <v>10780</v>
      </c>
      <c r="I33" s="76">
        <v>8475</v>
      </c>
      <c r="J33" s="61">
        <f t="shared" si="12"/>
        <v>18379</v>
      </c>
      <c r="K33" s="59">
        <v>11457</v>
      </c>
      <c r="L33" s="76">
        <v>6922</v>
      </c>
      <c r="M33" s="54">
        <f t="shared" si="9"/>
        <v>133</v>
      </c>
      <c r="N33" s="59">
        <v>114</v>
      </c>
      <c r="O33" s="62">
        <v>19</v>
      </c>
    </row>
    <row r="34" spans="2:15" s="56" customFormat="1" x14ac:dyDescent="0.15">
      <c r="B34" s="107"/>
      <c r="C34" s="90" t="s">
        <v>45</v>
      </c>
      <c r="D34" s="60">
        <f t="shared" si="10"/>
        <v>23878</v>
      </c>
      <c r="E34" s="59">
        <v>13693</v>
      </c>
      <c r="F34" s="54">
        <v>10185</v>
      </c>
      <c r="G34" s="60">
        <f t="shared" si="11"/>
        <v>15750</v>
      </c>
      <c r="H34" s="59">
        <v>9060</v>
      </c>
      <c r="I34" s="76">
        <v>6690</v>
      </c>
      <c r="J34" s="61">
        <f t="shared" si="12"/>
        <v>15348</v>
      </c>
      <c r="K34" s="59">
        <v>9563</v>
      </c>
      <c r="L34" s="76">
        <v>5785</v>
      </c>
      <c r="M34" s="54">
        <f t="shared" si="9"/>
        <v>86</v>
      </c>
      <c r="N34" s="59">
        <v>74</v>
      </c>
      <c r="O34" s="62">
        <v>12</v>
      </c>
    </row>
    <row r="35" spans="2:15" s="56" customFormat="1" x14ac:dyDescent="0.15">
      <c r="B35" s="107"/>
      <c r="C35" s="90" t="s">
        <v>46</v>
      </c>
      <c r="D35" s="60">
        <f t="shared" si="10"/>
        <v>5901</v>
      </c>
      <c r="E35" s="59">
        <v>3346</v>
      </c>
      <c r="F35" s="54">
        <v>2555</v>
      </c>
      <c r="G35" s="60">
        <f t="shared" si="11"/>
        <v>26887</v>
      </c>
      <c r="H35" s="59">
        <v>15730</v>
      </c>
      <c r="I35" s="76">
        <v>11157</v>
      </c>
      <c r="J35" s="61">
        <f t="shared" si="12"/>
        <v>17036</v>
      </c>
      <c r="K35" s="59">
        <v>10889</v>
      </c>
      <c r="L35" s="76">
        <v>6147</v>
      </c>
      <c r="M35" s="54">
        <f t="shared" si="9"/>
        <v>87</v>
      </c>
      <c r="N35" s="59">
        <v>72</v>
      </c>
      <c r="O35" s="62">
        <v>15</v>
      </c>
    </row>
    <row r="36" spans="2:15" s="56" customFormat="1" x14ac:dyDescent="0.15">
      <c r="B36" s="107"/>
      <c r="C36" s="90" t="s">
        <v>47</v>
      </c>
      <c r="D36" s="60">
        <f t="shared" si="10"/>
        <v>494</v>
      </c>
      <c r="E36" s="59">
        <v>260</v>
      </c>
      <c r="F36" s="54">
        <v>234</v>
      </c>
      <c r="G36" s="60">
        <f t="shared" si="11"/>
        <v>22536</v>
      </c>
      <c r="H36" s="59">
        <v>13255</v>
      </c>
      <c r="I36" s="76">
        <v>9281</v>
      </c>
      <c r="J36" s="61">
        <f t="shared" si="12"/>
        <v>23261</v>
      </c>
      <c r="K36" s="59">
        <v>15422</v>
      </c>
      <c r="L36" s="76">
        <v>7839</v>
      </c>
      <c r="M36" s="54">
        <f>SUM(N36:O36)</f>
        <v>117</v>
      </c>
      <c r="N36" s="59">
        <v>105</v>
      </c>
      <c r="O36" s="62">
        <v>12</v>
      </c>
    </row>
    <row r="37" spans="2:15" s="56" customFormat="1" x14ac:dyDescent="0.15">
      <c r="B37" s="107"/>
      <c r="C37" s="90" t="s">
        <v>48</v>
      </c>
      <c r="D37" s="60">
        <f t="shared" si="10"/>
        <v>89</v>
      </c>
      <c r="E37" s="59">
        <v>46</v>
      </c>
      <c r="F37" s="54">
        <v>43</v>
      </c>
      <c r="G37" s="60">
        <f t="shared" si="11"/>
        <v>3967</v>
      </c>
      <c r="H37" s="59">
        <v>2281</v>
      </c>
      <c r="I37" s="76">
        <v>1686</v>
      </c>
      <c r="J37" s="61">
        <f t="shared" si="12"/>
        <v>12303</v>
      </c>
      <c r="K37" s="59">
        <v>8126</v>
      </c>
      <c r="L37" s="76">
        <v>4177</v>
      </c>
      <c r="M37" s="54">
        <f t="shared" si="9"/>
        <v>68</v>
      </c>
      <c r="N37" s="59">
        <v>63</v>
      </c>
      <c r="O37" s="62">
        <v>5</v>
      </c>
    </row>
    <row r="38" spans="2:15" s="56" customFormat="1" x14ac:dyDescent="0.15">
      <c r="B38" s="107"/>
      <c r="C38" s="90" t="s">
        <v>49</v>
      </c>
      <c r="D38" s="60">
        <f t="shared" si="10"/>
        <v>64</v>
      </c>
      <c r="E38" s="59">
        <v>43</v>
      </c>
      <c r="F38" s="76">
        <v>21</v>
      </c>
      <c r="G38" s="60">
        <f t="shared" si="11"/>
        <v>266</v>
      </c>
      <c r="H38" s="59">
        <v>159</v>
      </c>
      <c r="I38" s="76">
        <v>107</v>
      </c>
      <c r="J38" s="61">
        <f t="shared" si="12"/>
        <v>2337</v>
      </c>
      <c r="K38" s="59">
        <v>1547</v>
      </c>
      <c r="L38" s="76">
        <v>790</v>
      </c>
      <c r="M38" s="54">
        <f t="shared" si="9"/>
        <v>12</v>
      </c>
      <c r="N38" s="59">
        <v>11</v>
      </c>
      <c r="O38" s="76">
        <v>1</v>
      </c>
    </row>
    <row r="39" spans="2:15" s="56" customFormat="1" x14ac:dyDescent="0.15">
      <c r="B39" s="107"/>
      <c r="C39" s="90" t="s">
        <v>50</v>
      </c>
      <c r="D39" s="60">
        <f t="shared" si="10"/>
        <v>74</v>
      </c>
      <c r="E39" s="59">
        <v>40</v>
      </c>
      <c r="F39" s="54">
        <v>34</v>
      </c>
      <c r="G39" s="60">
        <f t="shared" si="11"/>
        <v>118</v>
      </c>
      <c r="H39" s="59">
        <v>71</v>
      </c>
      <c r="I39" s="76">
        <v>47</v>
      </c>
      <c r="J39" s="61">
        <f t="shared" si="12"/>
        <v>668</v>
      </c>
      <c r="K39" s="59">
        <v>444</v>
      </c>
      <c r="L39" s="76">
        <v>224</v>
      </c>
      <c r="M39" s="54">
        <f t="shared" si="9"/>
        <v>7</v>
      </c>
      <c r="N39" s="59">
        <v>5</v>
      </c>
      <c r="O39" s="62">
        <v>2</v>
      </c>
    </row>
    <row r="40" spans="2:15" s="56" customFormat="1" x14ac:dyDescent="0.15">
      <c r="B40" s="107"/>
      <c r="C40" s="90" t="s">
        <v>51</v>
      </c>
      <c r="D40" s="60">
        <f t="shared" si="10"/>
        <v>54</v>
      </c>
      <c r="E40" s="59">
        <v>33</v>
      </c>
      <c r="F40" s="54">
        <v>21</v>
      </c>
      <c r="G40" s="60">
        <f t="shared" si="11"/>
        <v>74</v>
      </c>
      <c r="H40" s="59">
        <v>44</v>
      </c>
      <c r="I40" s="76">
        <v>30</v>
      </c>
      <c r="J40" s="61">
        <f t="shared" si="12"/>
        <v>264</v>
      </c>
      <c r="K40" s="59">
        <v>186</v>
      </c>
      <c r="L40" s="76">
        <v>78</v>
      </c>
      <c r="M40" s="54">
        <f t="shared" si="9"/>
        <v>0</v>
      </c>
      <c r="N40" s="59">
        <v>0</v>
      </c>
      <c r="O40" s="62">
        <v>0</v>
      </c>
    </row>
    <row r="41" spans="2:15" s="56" customFormat="1" ht="14.25" thickBot="1" x14ac:dyDescent="0.2">
      <c r="B41" s="107"/>
      <c r="C41" s="91" t="s">
        <v>54</v>
      </c>
      <c r="D41" s="58">
        <f t="shared" si="10"/>
        <v>36</v>
      </c>
      <c r="E41" s="65">
        <v>21</v>
      </c>
      <c r="F41" s="66">
        <v>15</v>
      </c>
      <c r="G41" s="58">
        <f t="shared" si="11"/>
        <v>27</v>
      </c>
      <c r="H41" s="65">
        <v>19</v>
      </c>
      <c r="I41" s="83">
        <v>8</v>
      </c>
      <c r="J41" s="77">
        <f t="shared" si="12"/>
        <v>108</v>
      </c>
      <c r="K41" s="65">
        <v>75</v>
      </c>
      <c r="L41" s="83">
        <v>33</v>
      </c>
      <c r="M41" s="54">
        <f t="shared" si="9"/>
        <v>3</v>
      </c>
      <c r="N41" s="65">
        <v>2</v>
      </c>
      <c r="O41" s="67">
        <v>1</v>
      </c>
    </row>
    <row r="42" spans="2:15" s="56" customFormat="1" ht="14.25" thickBot="1" x14ac:dyDescent="0.2">
      <c r="B42" s="108"/>
      <c r="C42" s="78" t="s">
        <v>55</v>
      </c>
      <c r="D42" s="69">
        <f>SUM(D25:D41)</f>
        <v>263385</v>
      </c>
      <c r="E42" s="70">
        <f>SUM(E25:E41)</f>
        <v>160598</v>
      </c>
      <c r="F42" s="79">
        <f>SUM(F25:F41)</f>
        <v>102787</v>
      </c>
      <c r="G42" s="92">
        <f t="shared" ref="G42:O42" si="13">SUM(G25:G41)</f>
        <v>221705</v>
      </c>
      <c r="H42" s="70">
        <f t="shared" si="13"/>
        <v>128507</v>
      </c>
      <c r="I42" s="72">
        <f t="shared" si="13"/>
        <v>93198</v>
      </c>
      <c r="J42" s="73">
        <f t="shared" si="13"/>
        <v>189951</v>
      </c>
      <c r="K42" s="70">
        <f t="shared" si="13"/>
        <v>117656</v>
      </c>
      <c r="L42" s="72">
        <f t="shared" si="13"/>
        <v>72295</v>
      </c>
      <c r="M42" s="73">
        <f t="shared" si="13"/>
        <v>1106</v>
      </c>
      <c r="N42" s="70">
        <f t="shared" si="13"/>
        <v>939</v>
      </c>
      <c r="O42" s="72">
        <f t="shared" si="13"/>
        <v>167</v>
      </c>
    </row>
    <row r="43" spans="2:15" ht="14.25" thickBot="1" x14ac:dyDescent="0.2"/>
    <row r="44" spans="2:15" ht="13.5" customHeight="1" x14ac:dyDescent="0.15">
      <c r="B44" s="99" t="s">
        <v>26</v>
      </c>
      <c r="C44" s="109"/>
      <c r="D44" s="93" t="s">
        <v>27</v>
      </c>
      <c r="E44" s="94"/>
      <c r="F44" s="94"/>
      <c r="G44" s="93" t="s">
        <v>34</v>
      </c>
      <c r="H44" s="94"/>
      <c r="I44" s="95"/>
      <c r="J44" s="93" t="s">
        <v>35</v>
      </c>
      <c r="K44" s="94"/>
      <c r="L44" s="95"/>
    </row>
    <row r="45" spans="2:15" ht="14.25" thickBot="1" x14ac:dyDescent="0.2">
      <c r="B45" s="110"/>
      <c r="C45" s="111"/>
      <c r="D45" s="86" t="s">
        <v>2</v>
      </c>
      <c r="E45" s="3" t="s">
        <v>3</v>
      </c>
      <c r="F45" s="39" t="s">
        <v>4</v>
      </c>
      <c r="G45" s="86" t="s">
        <v>2</v>
      </c>
      <c r="H45" s="3" t="s">
        <v>3</v>
      </c>
      <c r="I45" s="87" t="s">
        <v>4</v>
      </c>
      <c r="J45" s="86" t="s">
        <v>2</v>
      </c>
      <c r="K45" s="3" t="s">
        <v>3</v>
      </c>
      <c r="L45" s="87" t="s">
        <v>4</v>
      </c>
    </row>
    <row r="46" spans="2:15" ht="13.5" customHeight="1" x14ac:dyDescent="0.15">
      <c r="B46" s="96" t="s">
        <v>5</v>
      </c>
      <c r="C46" s="6" t="s">
        <v>28</v>
      </c>
      <c r="D46" s="23">
        <f>SUM(E46:F46)</f>
        <v>263</v>
      </c>
      <c r="E46" s="8">
        <v>162</v>
      </c>
      <c r="F46" s="9">
        <v>101</v>
      </c>
      <c r="G46" s="28">
        <f>H46+I46</f>
        <v>711</v>
      </c>
      <c r="H46" s="8">
        <v>420</v>
      </c>
      <c r="I46" s="9">
        <v>291</v>
      </c>
      <c r="J46" s="28">
        <f>K46+L46</f>
        <v>2087</v>
      </c>
      <c r="K46" s="8">
        <v>1251</v>
      </c>
      <c r="L46" s="10">
        <v>836</v>
      </c>
    </row>
    <row r="47" spans="2:15" x14ac:dyDescent="0.15">
      <c r="B47" s="97"/>
      <c r="C47" s="11" t="s">
        <v>29</v>
      </c>
      <c r="D47" s="12">
        <f t="shared" ref="D47:D83" si="14">SUM(E47:F47)</f>
        <v>349</v>
      </c>
      <c r="E47" s="13">
        <v>204</v>
      </c>
      <c r="F47" s="14">
        <v>145</v>
      </c>
      <c r="G47" s="24">
        <f t="shared" ref="G47:G57" si="15">H47+I47</f>
        <v>619</v>
      </c>
      <c r="H47" s="13">
        <v>381</v>
      </c>
      <c r="I47" s="14">
        <v>238</v>
      </c>
      <c r="J47" s="28">
        <f t="shared" ref="J47:J57" si="16">K47+L47</f>
        <v>1687</v>
      </c>
      <c r="K47" s="13">
        <v>1053</v>
      </c>
      <c r="L47" s="15">
        <v>634</v>
      </c>
    </row>
    <row r="48" spans="2:15" x14ac:dyDescent="0.15">
      <c r="B48" s="97"/>
      <c r="C48" s="11" t="s">
        <v>6</v>
      </c>
      <c r="D48" s="12">
        <f t="shared" si="14"/>
        <v>1415</v>
      </c>
      <c r="E48" s="13">
        <v>866</v>
      </c>
      <c r="F48" s="14">
        <v>549</v>
      </c>
      <c r="G48" s="24">
        <f t="shared" si="15"/>
        <v>1430</v>
      </c>
      <c r="H48" s="13">
        <v>869</v>
      </c>
      <c r="I48" s="14">
        <v>561</v>
      </c>
      <c r="J48" s="28">
        <f t="shared" si="16"/>
        <v>3479</v>
      </c>
      <c r="K48" s="13">
        <v>2085</v>
      </c>
      <c r="L48" s="15">
        <v>1394</v>
      </c>
    </row>
    <row r="49" spans="2:12" x14ac:dyDescent="0.15">
      <c r="B49" s="97"/>
      <c r="C49" s="11" t="s">
        <v>7</v>
      </c>
      <c r="D49" s="12">
        <f t="shared" si="14"/>
        <v>1353</v>
      </c>
      <c r="E49" s="13">
        <v>840</v>
      </c>
      <c r="F49" s="14">
        <v>513</v>
      </c>
      <c r="G49" s="24">
        <f t="shared" si="15"/>
        <v>1262</v>
      </c>
      <c r="H49" s="13">
        <v>769</v>
      </c>
      <c r="I49" s="14">
        <v>493</v>
      </c>
      <c r="J49" s="28">
        <f t="shared" si="16"/>
        <v>3115</v>
      </c>
      <c r="K49" s="13">
        <v>1952</v>
      </c>
      <c r="L49" s="15">
        <v>1163</v>
      </c>
    </row>
    <row r="50" spans="2:12" x14ac:dyDescent="0.15">
      <c r="B50" s="97"/>
      <c r="C50" s="11" t="s">
        <v>8</v>
      </c>
      <c r="D50" s="12">
        <f t="shared" si="14"/>
        <v>483</v>
      </c>
      <c r="E50" s="13">
        <v>302</v>
      </c>
      <c r="F50" s="14">
        <v>181</v>
      </c>
      <c r="G50" s="24">
        <f t="shared" si="15"/>
        <v>894</v>
      </c>
      <c r="H50" s="13">
        <v>539</v>
      </c>
      <c r="I50" s="14">
        <v>355</v>
      </c>
      <c r="J50" s="28">
        <f t="shared" si="16"/>
        <v>2511</v>
      </c>
      <c r="K50" s="13">
        <v>1541</v>
      </c>
      <c r="L50" s="15">
        <v>970</v>
      </c>
    </row>
    <row r="51" spans="2:12" x14ac:dyDescent="0.15">
      <c r="B51" s="97"/>
      <c r="C51" s="11" t="s">
        <v>9</v>
      </c>
      <c r="D51" s="12">
        <f t="shared" si="14"/>
        <v>1647</v>
      </c>
      <c r="E51" s="13">
        <v>1005</v>
      </c>
      <c r="F51" s="14">
        <v>642</v>
      </c>
      <c r="G51" s="24">
        <f t="shared" si="15"/>
        <v>1480</v>
      </c>
      <c r="H51" s="13">
        <v>900</v>
      </c>
      <c r="I51" s="14">
        <v>580</v>
      </c>
      <c r="J51" s="28">
        <f t="shared" si="16"/>
        <v>3761</v>
      </c>
      <c r="K51" s="13">
        <v>2257</v>
      </c>
      <c r="L51" s="15">
        <v>1504</v>
      </c>
    </row>
    <row r="52" spans="2:12" x14ac:dyDescent="0.15">
      <c r="B52" s="97"/>
      <c r="C52" s="11" t="s">
        <v>10</v>
      </c>
      <c r="D52" s="12">
        <f t="shared" si="14"/>
        <v>2310</v>
      </c>
      <c r="E52" s="13">
        <v>1403</v>
      </c>
      <c r="F52" s="14">
        <v>907</v>
      </c>
      <c r="G52" s="24">
        <f t="shared" si="15"/>
        <v>1860</v>
      </c>
      <c r="H52" s="13">
        <v>1166</v>
      </c>
      <c r="I52" s="14">
        <v>694</v>
      </c>
      <c r="J52" s="28">
        <f t="shared" si="16"/>
        <v>5087</v>
      </c>
      <c r="K52" s="13">
        <v>3050</v>
      </c>
      <c r="L52" s="15">
        <v>2037</v>
      </c>
    </row>
    <row r="53" spans="2:12" x14ac:dyDescent="0.15">
      <c r="B53" s="97"/>
      <c r="C53" s="11" t="s">
        <v>11</v>
      </c>
      <c r="D53" s="12">
        <f t="shared" si="14"/>
        <v>1886</v>
      </c>
      <c r="E53" s="13">
        <v>1089</v>
      </c>
      <c r="F53" s="14">
        <v>797</v>
      </c>
      <c r="G53" s="24">
        <f t="shared" si="15"/>
        <v>1689</v>
      </c>
      <c r="H53" s="13">
        <v>1040</v>
      </c>
      <c r="I53" s="14">
        <v>649</v>
      </c>
      <c r="J53" s="28">
        <f t="shared" si="16"/>
        <v>4207</v>
      </c>
      <c r="K53" s="13">
        <v>2551</v>
      </c>
      <c r="L53" s="15">
        <v>1656</v>
      </c>
    </row>
    <row r="54" spans="2:12" x14ac:dyDescent="0.15">
      <c r="B54" s="97"/>
      <c r="C54" s="11" t="s">
        <v>12</v>
      </c>
      <c r="D54" s="12">
        <f t="shared" si="14"/>
        <v>1408</v>
      </c>
      <c r="E54" s="13">
        <v>867</v>
      </c>
      <c r="F54" s="14">
        <v>541</v>
      </c>
      <c r="G54" s="24">
        <f t="shared" si="15"/>
        <v>1490</v>
      </c>
      <c r="H54" s="13">
        <v>906</v>
      </c>
      <c r="I54" s="14">
        <v>584</v>
      </c>
      <c r="J54" s="28">
        <f t="shared" si="16"/>
        <v>4169</v>
      </c>
      <c r="K54" s="13">
        <v>2567</v>
      </c>
      <c r="L54" s="15">
        <v>1602</v>
      </c>
    </row>
    <row r="55" spans="2:12" x14ac:dyDescent="0.15">
      <c r="B55" s="97"/>
      <c r="C55" s="11" t="s">
        <v>13</v>
      </c>
      <c r="D55" s="12">
        <f t="shared" si="14"/>
        <v>1238</v>
      </c>
      <c r="E55" s="13">
        <v>753</v>
      </c>
      <c r="F55" s="14">
        <v>485</v>
      </c>
      <c r="G55" s="24">
        <f t="shared" si="15"/>
        <v>1256</v>
      </c>
      <c r="H55" s="13">
        <v>803</v>
      </c>
      <c r="I55" s="14">
        <v>453</v>
      </c>
      <c r="J55" s="28">
        <f t="shared" si="16"/>
        <v>3532</v>
      </c>
      <c r="K55" s="13">
        <v>2127</v>
      </c>
      <c r="L55" s="15">
        <v>1405</v>
      </c>
    </row>
    <row r="56" spans="2:12" x14ac:dyDescent="0.15">
      <c r="B56" s="97"/>
      <c r="C56" s="11" t="s">
        <v>14</v>
      </c>
      <c r="D56" s="12">
        <f t="shared" si="14"/>
        <v>1650</v>
      </c>
      <c r="E56" s="13">
        <v>997</v>
      </c>
      <c r="F56" s="14">
        <v>653</v>
      </c>
      <c r="G56" s="24">
        <f t="shared" si="15"/>
        <v>1336</v>
      </c>
      <c r="H56" s="13">
        <v>777</v>
      </c>
      <c r="I56" s="14">
        <v>559</v>
      </c>
      <c r="J56" s="28">
        <f t="shared" si="16"/>
        <v>3742</v>
      </c>
      <c r="K56" s="13">
        <v>2255</v>
      </c>
      <c r="L56" s="15">
        <v>1487</v>
      </c>
    </row>
    <row r="57" spans="2:12" ht="14.25" thickBot="1" x14ac:dyDescent="0.2">
      <c r="B57" s="97"/>
      <c r="C57" s="16" t="s">
        <v>15</v>
      </c>
      <c r="D57" s="17">
        <f t="shared" si="14"/>
        <v>705</v>
      </c>
      <c r="E57" s="18">
        <v>430</v>
      </c>
      <c r="F57" s="42">
        <v>275</v>
      </c>
      <c r="G57" s="26">
        <f t="shared" si="15"/>
        <v>1137</v>
      </c>
      <c r="H57" s="18">
        <v>683</v>
      </c>
      <c r="I57" s="42">
        <v>454</v>
      </c>
      <c r="J57" s="28">
        <f t="shared" si="16"/>
        <v>3518</v>
      </c>
      <c r="K57" s="18">
        <v>2165</v>
      </c>
      <c r="L57" s="19">
        <v>1353</v>
      </c>
    </row>
    <row r="58" spans="2:12" ht="14.25" thickBot="1" x14ac:dyDescent="0.2">
      <c r="B58" s="98"/>
      <c r="C58" s="20" t="s">
        <v>16</v>
      </c>
      <c r="D58" s="21">
        <f t="shared" si="14"/>
        <v>14707</v>
      </c>
      <c r="E58" s="22">
        <f>SUM(E46:E57)</f>
        <v>8918</v>
      </c>
      <c r="F58" s="27">
        <f>SUM(F46:F57)</f>
        <v>5789</v>
      </c>
      <c r="G58" s="30">
        <f t="shared" ref="G58:L58" si="17">SUM(G46:G57)</f>
        <v>15164</v>
      </c>
      <c r="H58" s="38">
        <f t="shared" si="17"/>
        <v>9253</v>
      </c>
      <c r="I58" s="27">
        <f>SUM(I46:I57)</f>
        <v>5911</v>
      </c>
      <c r="J58" s="30">
        <f>SUM(J46:J57)</f>
        <v>40895</v>
      </c>
      <c r="K58" s="22">
        <f t="shared" si="17"/>
        <v>24854</v>
      </c>
      <c r="L58" s="27">
        <f t="shared" si="17"/>
        <v>16041</v>
      </c>
    </row>
    <row r="59" spans="2:12" s="56" customFormat="1" ht="13.5" customHeight="1" x14ac:dyDescent="0.15">
      <c r="B59" s="103" t="s">
        <v>17</v>
      </c>
      <c r="C59" s="48" t="s">
        <v>18</v>
      </c>
      <c r="D59" s="52">
        <f t="shared" si="14"/>
        <v>2739</v>
      </c>
      <c r="E59" s="50">
        <v>1655</v>
      </c>
      <c r="F59" s="81">
        <v>1084</v>
      </c>
      <c r="G59" s="51">
        <f>H59+I59</f>
        <v>2764</v>
      </c>
      <c r="H59" s="50">
        <v>1731</v>
      </c>
      <c r="I59" s="81">
        <v>1033</v>
      </c>
      <c r="J59" s="51">
        <f>K59+L59</f>
        <v>7389</v>
      </c>
      <c r="K59" s="50">
        <v>4498</v>
      </c>
      <c r="L59" s="55">
        <v>2891</v>
      </c>
    </row>
    <row r="60" spans="2:12" s="56" customFormat="1" x14ac:dyDescent="0.15">
      <c r="B60" s="104"/>
      <c r="C60" s="57" t="s">
        <v>19</v>
      </c>
      <c r="D60" s="60">
        <f>SUM(E60:F60)</f>
        <v>2875</v>
      </c>
      <c r="E60" s="59">
        <v>1734</v>
      </c>
      <c r="F60" s="76">
        <v>1141</v>
      </c>
      <c r="G60" s="51">
        <f t="shared" ref="G60:G66" si="18">H60+I60</f>
        <v>2900</v>
      </c>
      <c r="H60" s="59">
        <v>1753</v>
      </c>
      <c r="I60" s="76">
        <v>1147</v>
      </c>
      <c r="J60" s="51">
        <f t="shared" ref="J60:J64" si="19">K60+L60</f>
        <v>7816</v>
      </c>
      <c r="K60" s="59">
        <v>4693</v>
      </c>
      <c r="L60" s="62">
        <v>3123</v>
      </c>
    </row>
    <row r="61" spans="2:12" s="56" customFormat="1" x14ac:dyDescent="0.15">
      <c r="B61" s="104"/>
      <c r="C61" s="57" t="s">
        <v>20</v>
      </c>
      <c r="D61" s="60">
        <f t="shared" si="14"/>
        <v>2913</v>
      </c>
      <c r="E61" s="59">
        <v>1781</v>
      </c>
      <c r="F61" s="76">
        <v>1132</v>
      </c>
      <c r="G61" s="51">
        <f t="shared" si="18"/>
        <v>3037</v>
      </c>
      <c r="H61" s="59">
        <v>1814</v>
      </c>
      <c r="I61" s="76">
        <v>1223</v>
      </c>
      <c r="J61" s="51">
        <f t="shared" si="19"/>
        <v>8308</v>
      </c>
      <c r="K61" s="59">
        <v>5063</v>
      </c>
      <c r="L61" s="62">
        <v>3245</v>
      </c>
    </row>
    <row r="62" spans="2:12" s="56" customFormat="1" x14ac:dyDescent="0.15">
      <c r="B62" s="104"/>
      <c r="C62" s="57" t="s">
        <v>21</v>
      </c>
      <c r="D62" s="60">
        <f t="shared" si="14"/>
        <v>3098</v>
      </c>
      <c r="E62" s="59">
        <v>1863</v>
      </c>
      <c r="F62" s="76">
        <v>1235</v>
      </c>
      <c r="G62" s="51">
        <f t="shared" si="18"/>
        <v>3082</v>
      </c>
      <c r="H62" s="59">
        <v>1899</v>
      </c>
      <c r="I62" s="76">
        <v>1183</v>
      </c>
      <c r="J62" s="51">
        <f t="shared" si="19"/>
        <v>8077</v>
      </c>
      <c r="K62" s="59">
        <v>4905</v>
      </c>
      <c r="L62" s="62">
        <v>3172</v>
      </c>
    </row>
    <row r="63" spans="2:12" s="56" customFormat="1" x14ac:dyDescent="0.15">
      <c r="B63" s="104"/>
      <c r="C63" s="57" t="s">
        <v>22</v>
      </c>
      <c r="D63" s="60">
        <f t="shared" si="14"/>
        <v>2956</v>
      </c>
      <c r="E63" s="59">
        <v>1808</v>
      </c>
      <c r="F63" s="76">
        <v>1148</v>
      </c>
      <c r="G63" s="51">
        <f t="shared" si="18"/>
        <v>2994</v>
      </c>
      <c r="H63" s="59">
        <v>1814</v>
      </c>
      <c r="I63" s="76">
        <v>1180</v>
      </c>
      <c r="J63" s="51">
        <f t="shared" si="19"/>
        <v>8142</v>
      </c>
      <c r="K63" s="59">
        <v>4960</v>
      </c>
      <c r="L63" s="62">
        <v>3182</v>
      </c>
    </row>
    <row r="64" spans="2:12" s="56" customFormat="1" x14ac:dyDescent="0.15">
      <c r="B64" s="104"/>
      <c r="C64" s="57" t="s">
        <v>23</v>
      </c>
      <c r="D64" s="60">
        <f t="shared" si="14"/>
        <v>104</v>
      </c>
      <c r="E64" s="59">
        <v>64</v>
      </c>
      <c r="F64" s="76">
        <v>40</v>
      </c>
      <c r="G64" s="51">
        <f t="shared" si="18"/>
        <v>378</v>
      </c>
      <c r="H64" s="59">
        <v>239</v>
      </c>
      <c r="I64" s="76">
        <v>139</v>
      </c>
      <c r="J64" s="51">
        <f t="shared" si="19"/>
        <v>1144</v>
      </c>
      <c r="K64" s="59">
        <v>728</v>
      </c>
      <c r="L64" s="62">
        <v>416</v>
      </c>
    </row>
    <row r="65" spans="2:12" s="56" customFormat="1" ht="14.25" thickBot="1" x14ac:dyDescent="0.2">
      <c r="B65" s="104"/>
      <c r="C65" s="63" t="s">
        <v>24</v>
      </c>
      <c r="D65" s="58">
        <f t="shared" si="14"/>
        <v>22</v>
      </c>
      <c r="E65" s="65">
        <v>13</v>
      </c>
      <c r="F65" s="82">
        <v>9</v>
      </c>
      <c r="G65" s="74">
        <f t="shared" si="18"/>
        <v>9</v>
      </c>
      <c r="H65" s="65">
        <v>3</v>
      </c>
      <c r="I65" s="82">
        <v>6</v>
      </c>
      <c r="J65" s="74">
        <f>K65+L65</f>
        <v>19</v>
      </c>
      <c r="K65" s="65">
        <v>7</v>
      </c>
      <c r="L65" s="67">
        <v>12</v>
      </c>
    </row>
    <row r="66" spans="2:12" s="56" customFormat="1" ht="14.25" thickBot="1" x14ac:dyDescent="0.2">
      <c r="B66" s="105"/>
      <c r="C66" s="68" t="s">
        <v>25</v>
      </c>
      <c r="D66" s="69">
        <f t="shared" si="14"/>
        <v>14707</v>
      </c>
      <c r="E66" s="70">
        <f>SUM(E59:E65)</f>
        <v>8918</v>
      </c>
      <c r="F66" s="72">
        <f t="shared" ref="F66:L66" si="20">SUM(F59:F65)</f>
        <v>5789</v>
      </c>
      <c r="G66" s="73">
        <f t="shared" si="18"/>
        <v>15164</v>
      </c>
      <c r="H66" s="70">
        <f t="shared" si="20"/>
        <v>9253</v>
      </c>
      <c r="I66" s="72">
        <f t="shared" si="20"/>
        <v>5911</v>
      </c>
      <c r="J66" s="73">
        <f>K66+L66</f>
        <v>40895</v>
      </c>
      <c r="K66" s="70">
        <f t="shared" si="20"/>
        <v>24854</v>
      </c>
      <c r="L66" s="72">
        <f t="shared" si="20"/>
        <v>16041</v>
      </c>
    </row>
    <row r="67" spans="2:12" s="56" customFormat="1" ht="13.5" customHeight="1" x14ac:dyDescent="0.15">
      <c r="B67" s="103" t="s">
        <v>52</v>
      </c>
      <c r="C67" s="89" t="s">
        <v>53</v>
      </c>
      <c r="D67" s="52">
        <f t="shared" si="14"/>
        <v>20</v>
      </c>
      <c r="E67" s="50">
        <v>12</v>
      </c>
      <c r="F67" s="51">
        <v>8</v>
      </c>
      <c r="G67" s="52">
        <f t="shared" ref="G67:G83" si="21">SUM(H67:I67)</f>
        <v>15</v>
      </c>
      <c r="H67" s="50">
        <v>11</v>
      </c>
      <c r="I67" s="51">
        <v>4</v>
      </c>
      <c r="J67" s="52">
        <f t="shared" ref="J67:J83" si="22">SUM(K67:L67)</f>
        <v>71</v>
      </c>
      <c r="K67" s="50">
        <v>41</v>
      </c>
      <c r="L67" s="55">
        <v>30</v>
      </c>
    </row>
    <row r="68" spans="2:12" s="56" customFormat="1" x14ac:dyDescent="0.15">
      <c r="B68" s="104"/>
      <c r="C68" s="90" t="s">
        <v>37</v>
      </c>
      <c r="D68" s="60">
        <f t="shared" si="14"/>
        <v>12</v>
      </c>
      <c r="E68" s="59">
        <v>8</v>
      </c>
      <c r="F68" s="54">
        <v>4</v>
      </c>
      <c r="G68" s="60">
        <f t="shared" si="21"/>
        <v>39</v>
      </c>
      <c r="H68" s="59">
        <v>17</v>
      </c>
      <c r="I68" s="54">
        <v>22</v>
      </c>
      <c r="J68" s="52">
        <f t="shared" si="22"/>
        <v>191</v>
      </c>
      <c r="K68" s="59">
        <v>117</v>
      </c>
      <c r="L68" s="62">
        <v>74</v>
      </c>
    </row>
    <row r="69" spans="2:12" s="56" customFormat="1" x14ac:dyDescent="0.15">
      <c r="B69" s="104"/>
      <c r="C69" s="90" t="s">
        <v>38</v>
      </c>
      <c r="D69" s="60">
        <f t="shared" si="14"/>
        <v>533</v>
      </c>
      <c r="E69" s="59">
        <v>333</v>
      </c>
      <c r="F69" s="54">
        <v>200</v>
      </c>
      <c r="G69" s="60">
        <f t="shared" si="21"/>
        <v>842</v>
      </c>
      <c r="H69" s="59">
        <v>543</v>
      </c>
      <c r="I69" s="54">
        <v>299</v>
      </c>
      <c r="J69" s="52">
        <f t="shared" si="22"/>
        <v>2304</v>
      </c>
      <c r="K69" s="59">
        <v>1457</v>
      </c>
      <c r="L69" s="62">
        <v>847</v>
      </c>
    </row>
    <row r="70" spans="2:12" s="56" customFormat="1" x14ac:dyDescent="0.15">
      <c r="B70" s="104"/>
      <c r="C70" s="90" t="s">
        <v>39</v>
      </c>
      <c r="D70" s="60">
        <f t="shared" si="14"/>
        <v>2221</v>
      </c>
      <c r="E70" s="59">
        <v>1416</v>
      </c>
      <c r="F70" s="54">
        <v>805</v>
      </c>
      <c r="G70" s="60">
        <f t="shared" si="21"/>
        <v>2080</v>
      </c>
      <c r="H70" s="59">
        <v>1299</v>
      </c>
      <c r="I70" s="54">
        <v>781</v>
      </c>
      <c r="J70" s="52">
        <f t="shared" si="22"/>
        <v>5671</v>
      </c>
      <c r="K70" s="59">
        <v>3600</v>
      </c>
      <c r="L70" s="62">
        <v>2071</v>
      </c>
    </row>
    <row r="71" spans="2:12" s="56" customFormat="1" x14ac:dyDescent="0.15">
      <c r="B71" s="104"/>
      <c r="C71" s="90" t="s">
        <v>40</v>
      </c>
      <c r="D71" s="60">
        <f t="shared" si="14"/>
        <v>2689</v>
      </c>
      <c r="E71" s="59">
        <v>1609</v>
      </c>
      <c r="F71" s="54">
        <v>1080</v>
      </c>
      <c r="G71" s="60">
        <f>SUM(H71:I71)</f>
        <v>3120</v>
      </c>
      <c r="H71" s="59">
        <v>1917</v>
      </c>
      <c r="I71" s="54">
        <v>1203</v>
      </c>
      <c r="J71" s="52">
        <f t="shared" si="22"/>
        <v>10057</v>
      </c>
      <c r="K71" s="59">
        <v>5967</v>
      </c>
      <c r="L71" s="62">
        <v>4090</v>
      </c>
    </row>
    <row r="72" spans="2:12" s="56" customFormat="1" x14ac:dyDescent="0.15">
      <c r="B72" s="104"/>
      <c r="C72" s="90" t="s">
        <v>41</v>
      </c>
      <c r="D72" s="60">
        <f t="shared" si="14"/>
        <v>2360</v>
      </c>
      <c r="E72" s="59">
        <v>1404</v>
      </c>
      <c r="F72" s="54">
        <v>956</v>
      </c>
      <c r="G72" s="60">
        <f t="shared" si="21"/>
        <v>2250</v>
      </c>
      <c r="H72" s="59">
        <v>1362</v>
      </c>
      <c r="I72" s="54">
        <v>888</v>
      </c>
      <c r="J72" s="52">
        <f t="shared" si="22"/>
        <v>5862</v>
      </c>
      <c r="K72" s="59">
        <v>3477</v>
      </c>
      <c r="L72" s="62">
        <v>2385</v>
      </c>
    </row>
    <row r="73" spans="2:12" s="56" customFormat="1" x14ac:dyDescent="0.15">
      <c r="B73" s="104"/>
      <c r="C73" s="90" t="s">
        <v>42</v>
      </c>
      <c r="D73" s="60">
        <f t="shared" si="14"/>
        <v>1258</v>
      </c>
      <c r="E73" s="59">
        <v>778</v>
      </c>
      <c r="F73" s="54">
        <v>480</v>
      </c>
      <c r="G73" s="60">
        <f t="shared" si="21"/>
        <v>1005</v>
      </c>
      <c r="H73" s="59">
        <v>616</v>
      </c>
      <c r="I73" s="54">
        <v>389</v>
      </c>
      <c r="J73" s="52">
        <f t="shared" si="22"/>
        <v>2481</v>
      </c>
      <c r="K73" s="59">
        <v>1587</v>
      </c>
      <c r="L73" s="62">
        <v>894</v>
      </c>
    </row>
    <row r="74" spans="2:12" s="56" customFormat="1" x14ac:dyDescent="0.15">
      <c r="B74" s="104"/>
      <c r="C74" s="90" t="s">
        <v>43</v>
      </c>
      <c r="D74" s="60">
        <f t="shared" si="14"/>
        <v>2567</v>
      </c>
      <c r="E74" s="59">
        <v>1552</v>
      </c>
      <c r="F74" s="54">
        <v>1015</v>
      </c>
      <c r="G74" s="60">
        <f t="shared" si="21"/>
        <v>1133</v>
      </c>
      <c r="H74" s="59">
        <v>689</v>
      </c>
      <c r="I74" s="54">
        <v>444</v>
      </c>
      <c r="J74" s="52">
        <f t="shared" si="22"/>
        <v>1157</v>
      </c>
      <c r="K74" s="59">
        <v>699</v>
      </c>
      <c r="L74" s="62">
        <v>458</v>
      </c>
    </row>
    <row r="75" spans="2:12" s="56" customFormat="1" x14ac:dyDescent="0.15">
      <c r="B75" s="104"/>
      <c r="C75" s="90" t="s">
        <v>44</v>
      </c>
      <c r="D75" s="60">
        <f t="shared" si="14"/>
        <v>1563</v>
      </c>
      <c r="E75" s="59">
        <v>924</v>
      </c>
      <c r="F75" s="54">
        <v>639</v>
      </c>
      <c r="G75" s="60">
        <f t="shared" si="21"/>
        <v>1069</v>
      </c>
      <c r="H75" s="59">
        <v>620</v>
      </c>
      <c r="I75" s="54">
        <v>449</v>
      </c>
      <c r="J75" s="52">
        <f t="shared" si="22"/>
        <v>1996</v>
      </c>
      <c r="K75" s="59">
        <v>1182</v>
      </c>
      <c r="L75" s="62">
        <v>814</v>
      </c>
    </row>
    <row r="76" spans="2:12" s="56" customFormat="1" x14ac:dyDescent="0.15">
      <c r="B76" s="104"/>
      <c r="C76" s="90" t="s">
        <v>45</v>
      </c>
      <c r="D76" s="60">
        <f t="shared" si="14"/>
        <v>677</v>
      </c>
      <c r="E76" s="59">
        <v>395</v>
      </c>
      <c r="F76" s="54">
        <v>282</v>
      </c>
      <c r="G76" s="60">
        <f t="shared" si="21"/>
        <v>1107</v>
      </c>
      <c r="H76" s="59">
        <v>685</v>
      </c>
      <c r="I76" s="54">
        <v>422</v>
      </c>
      <c r="J76" s="52">
        <f t="shared" si="22"/>
        <v>3094</v>
      </c>
      <c r="K76" s="59">
        <v>1859</v>
      </c>
      <c r="L76" s="62">
        <v>1235</v>
      </c>
    </row>
    <row r="77" spans="2:12" s="56" customFormat="1" x14ac:dyDescent="0.15">
      <c r="B77" s="104"/>
      <c r="C77" s="90" t="s">
        <v>46</v>
      </c>
      <c r="D77" s="60">
        <f t="shared" si="14"/>
        <v>615</v>
      </c>
      <c r="E77" s="59">
        <v>366</v>
      </c>
      <c r="F77" s="54">
        <v>249</v>
      </c>
      <c r="G77" s="60">
        <f t="shared" si="21"/>
        <v>1662</v>
      </c>
      <c r="H77" s="59">
        <v>989</v>
      </c>
      <c r="I77" s="54">
        <v>673</v>
      </c>
      <c r="J77" s="52">
        <f t="shared" si="22"/>
        <v>5109</v>
      </c>
      <c r="K77" s="59">
        <v>3057</v>
      </c>
      <c r="L77" s="62">
        <v>2052</v>
      </c>
    </row>
    <row r="78" spans="2:12" s="56" customFormat="1" x14ac:dyDescent="0.15">
      <c r="B78" s="104"/>
      <c r="C78" s="90" t="s">
        <v>47</v>
      </c>
      <c r="D78" s="60">
        <f t="shared" si="14"/>
        <v>171</v>
      </c>
      <c r="E78" s="59">
        <v>109</v>
      </c>
      <c r="F78" s="54">
        <v>62</v>
      </c>
      <c r="G78" s="60">
        <f t="shared" si="21"/>
        <v>729</v>
      </c>
      <c r="H78" s="59">
        <v>431</v>
      </c>
      <c r="I78" s="54">
        <v>298</v>
      </c>
      <c r="J78" s="52">
        <f t="shared" si="22"/>
        <v>2439</v>
      </c>
      <c r="K78" s="59">
        <v>1530</v>
      </c>
      <c r="L78" s="62">
        <v>909</v>
      </c>
    </row>
    <row r="79" spans="2:12" s="56" customFormat="1" x14ac:dyDescent="0.15">
      <c r="B79" s="104"/>
      <c r="C79" s="90" t="s">
        <v>48</v>
      </c>
      <c r="D79" s="60">
        <f t="shared" si="14"/>
        <v>17</v>
      </c>
      <c r="E79" s="59">
        <v>9</v>
      </c>
      <c r="F79" s="54">
        <v>8</v>
      </c>
      <c r="G79" s="60">
        <f t="shared" si="21"/>
        <v>106</v>
      </c>
      <c r="H79" s="59">
        <v>72</v>
      </c>
      <c r="I79" s="54">
        <v>34</v>
      </c>
      <c r="J79" s="52">
        <f t="shared" si="22"/>
        <v>433</v>
      </c>
      <c r="K79" s="59">
        <v>260</v>
      </c>
      <c r="L79" s="62">
        <v>173</v>
      </c>
    </row>
    <row r="80" spans="2:12" s="56" customFormat="1" x14ac:dyDescent="0.15">
      <c r="B80" s="104"/>
      <c r="C80" s="90" t="s">
        <v>49</v>
      </c>
      <c r="D80" s="60">
        <f t="shared" si="14"/>
        <v>3</v>
      </c>
      <c r="E80" s="59">
        <v>2</v>
      </c>
      <c r="F80" s="76">
        <v>1</v>
      </c>
      <c r="G80" s="60">
        <f t="shared" si="21"/>
        <v>6</v>
      </c>
      <c r="H80" s="59">
        <v>2</v>
      </c>
      <c r="I80" s="76">
        <v>4</v>
      </c>
      <c r="J80" s="52">
        <f t="shared" si="22"/>
        <v>26</v>
      </c>
      <c r="K80" s="59">
        <v>19</v>
      </c>
      <c r="L80" s="76">
        <v>7</v>
      </c>
    </row>
    <row r="81" spans="2:15" s="56" customFormat="1" x14ac:dyDescent="0.15">
      <c r="B81" s="104"/>
      <c r="C81" s="90" t="s">
        <v>50</v>
      </c>
      <c r="D81" s="60">
        <f t="shared" si="14"/>
        <v>1</v>
      </c>
      <c r="E81" s="59">
        <v>1</v>
      </c>
      <c r="F81" s="54">
        <v>0</v>
      </c>
      <c r="G81" s="60">
        <f t="shared" si="21"/>
        <v>1</v>
      </c>
      <c r="H81" s="59">
        <v>0</v>
      </c>
      <c r="I81" s="54">
        <v>1</v>
      </c>
      <c r="J81" s="52">
        <f t="shared" si="22"/>
        <v>2</v>
      </c>
      <c r="K81" s="59">
        <v>1</v>
      </c>
      <c r="L81" s="62">
        <v>1</v>
      </c>
    </row>
    <row r="82" spans="2:15" s="56" customFormat="1" x14ac:dyDescent="0.15">
      <c r="B82" s="104"/>
      <c r="C82" s="90" t="s">
        <v>51</v>
      </c>
      <c r="D82" s="60">
        <f t="shared" si="14"/>
        <v>0</v>
      </c>
      <c r="E82" s="59">
        <v>0</v>
      </c>
      <c r="F82" s="54">
        <v>0</v>
      </c>
      <c r="G82" s="60">
        <f>SUM(H82:I82)</f>
        <v>0</v>
      </c>
      <c r="H82" s="59">
        <v>0</v>
      </c>
      <c r="I82" s="54">
        <v>0</v>
      </c>
      <c r="J82" s="52">
        <f t="shared" si="22"/>
        <v>0</v>
      </c>
      <c r="K82" s="59">
        <v>0</v>
      </c>
      <c r="L82" s="62">
        <v>0</v>
      </c>
    </row>
    <row r="83" spans="2:15" s="56" customFormat="1" ht="14.25" thickBot="1" x14ac:dyDescent="0.2">
      <c r="B83" s="104"/>
      <c r="C83" s="91" t="s">
        <v>54</v>
      </c>
      <c r="D83" s="58">
        <f t="shared" si="14"/>
        <v>0</v>
      </c>
      <c r="E83" s="65">
        <v>0</v>
      </c>
      <c r="F83" s="66">
        <v>0</v>
      </c>
      <c r="G83" s="58">
        <f t="shared" si="21"/>
        <v>0</v>
      </c>
      <c r="H83" s="65">
        <v>0</v>
      </c>
      <c r="I83" s="66">
        <v>0</v>
      </c>
      <c r="J83" s="52">
        <f t="shared" si="22"/>
        <v>2</v>
      </c>
      <c r="K83" s="65">
        <v>1</v>
      </c>
      <c r="L83" s="67">
        <v>1</v>
      </c>
    </row>
    <row r="84" spans="2:15" s="56" customFormat="1" ht="14.25" thickBot="1" x14ac:dyDescent="0.2">
      <c r="B84" s="105"/>
      <c r="C84" s="78" t="s">
        <v>55</v>
      </c>
      <c r="D84" s="69">
        <f>SUM(E84:F84)</f>
        <v>14707</v>
      </c>
      <c r="E84" s="70">
        <f>SUM(E67:E83)</f>
        <v>8918</v>
      </c>
      <c r="F84" s="72">
        <f t="shared" ref="F84:L84" si="23">SUM(F67:F83)</f>
        <v>5789</v>
      </c>
      <c r="G84" s="69">
        <f>SUM(H84:I84)</f>
        <v>15164</v>
      </c>
      <c r="H84" s="70">
        <f t="shared" si="23"/>
        <v>9253</v>
      </c>
      <c r="I84" s="71">
        <f t="shared" si="23"/>
        <v>5911</v>
      </c>
      <c r="J84" s="69">
        <f>SUM(K84:L84)</f>
        <v>40895</v>
      </c>
      <c r="K84" s="70">
        <f t="shared" si="23"/>
        <v>24854</v>
      </c>
      <c r="L84" s="72">
        <f t="shared" si="23"/>
        <v>16041</v>
      </c>
    </row>
    <row r="85" spans="2:15" s="56" customFormat="1" x14ac:dyDescent="0.15">
      <c r="O85" s="41"/>
    </row>
  </sheetData>
  <mergeCells count="15">
    <mergeCell ref="B46:B58"/>
    <mergeCell ref="B59:B66"/>
    <mergeCell ref="B67:B84"/>
    <mergeCell ref="B17:B24"/>
    <mergeCell ref="B25:B42"/>
    <mergeCell ref="B44:C45"/>
    <mergeCell ref="M2:O2"/>
    <mergeCell ref="B4:B16"/>
    <mergeCell ref="D44:F44"/>
    <mergeCell ref="G44:I44"/>
    <mergeCell ref="J44:L44"/>
    <mergeCell ref="B2:C3"/>
    <mergeCell ref="D2:F2"/>
    <mergeCell ref="G2:I2"/>
    <mergeCell ref="J2:L2"/>
  </mergeCells>
  <phoneticPr fontId="1"/>
  <pageMargins left="0" right="0" top="0" bottom="0" header="0.31496062992125984" footer="0.31496062992125984"/>
  <pageSetup paperSize="8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2021-08-23T05:30:59Z</dcterms:modified>
</cp:coreProperties>
</file>