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83" i="1" l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J65" i="1"/>
  <c r="J64" i="1"/>
  <c r="J63" i="1"/>
  <c r="J62" i="1"/>
  <c r="J61" i="1"/>
  <c r="J60" i="1"/>
  <c r="J59" i="1"/>
  <c r="G66" i="1"/>
  <c r="G65" i="1"/>
  <c r="G64" i="1"/>
  <c r="G63" i="1"/>
  <c r="G62" i="1"/>
  <c r="G61" i="1"/>
  <c r="G60" i="1"/>
  <c r="G59" i="1"/>
  <c r="J57" i="1"/>
  <c r="J56" i="1"/>
  <c r="J55" i="1"/>
  <c r="J54" i="1"/>
  <c r="J53" i="1"/>
  <c r="J52" i="1"/>
  <c r="J51" i="1"/>
  <c r="J50" i="1"/>
  <c r="J49" i="1"/>
  <c r="J48" i="1"/>
  <c r="J47" i="1"/>
  <c r="J46" i="1"/>
  <c r="D46" i="1"/>
  <c r="G47" i="1"/>
  <c r="G48" i="1"/>
  <c r="G49" i="1"/>
  <c r="G50" i="1"/>
  <c r="G51" i="1"/>
  <c r="G52" i="1"/>
  <c r="G53" i="1"/>
  <c r="G54" i="1"/>
  <c r="G55" i="1"/>
  <c r="G56" i="1"/>
  <c r="G57" i="1"/>
  <c r="G46" i="1"/>
  <c r="G26" i="1"/>
  <c r="F84" i="1"/>
  <c r="H84" i="1"/>
  <c r="I84" i="1"/>
  <c r="G84" i="1" s="1"/>
  <c r="K84" i="1"/>
  <c r="L84" i="1"/>
  <c r="J84" i="1" s="1"/>
  <c r="E84" i="1"/>
  <c r="D84" i="1" s="1"/>
  <c r="I58" i="1"/>
  <c r="G58" i="1"/>
  <c r="H58" i="1"/>
  <c r="K58" i="1"/>
  <c r="L58" i="1"/>
  <c r="F66" i="1"/>
  <c r="H66" i="1"/>
  <c r="I66" i="1"/>
  <c r="K66" i="1"/>
  <c r="L66" i="1"/>
  <c r="E66" i="1"/>
  <c r="F58" i="1"/>
  <c r="E58" i="1"/>
  <c r="D58" i="1" s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H42" i="1"/>
  <c r="I42" i="1"/>
  <c r="K42" i="1"/>
  <c r="L42" i="1"/>
  <c r="M42" i="1"/>
  <c r="N42" i="1"/>
  <c r="O42" i="1"/>
  <c r="F42" i="1"/>
  <c r="E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6" i="1"/>
  <c r="D25" i="1"/>
  <c r="J19" i="1"/>
  <c r="J20" i="1"/>
  <c r="J21" i="1"/>
  <c r="J22" i="1"/>
  <c r="J23" i="1"/>
  <c r="J18" i="1"/>
  <c r="J17" i="1"/>
  <c r="J5" i="1"/>
  <c r="J6" i="1"/>
  <c r="J7" i="1"/>
  <c r="J8" i="1"/>
  <c r="J9" i="1"/>
  <c r="J10" i="1"/>
  <c r="J11" i="1"/>
  <c r="J12" i="1"/>
  <c r="J13" i="1"/>
  <c r="J14" i="1"/>
  <c r="J15" i="1"/>
  <c r="J4" i="1"/>
  <c r="G19" i="1"/>
  <c r="G20" i="1"/>
  <c r="G21" i="1"/>
  <c r="G22" i="1"/>
  <c r="G23" i="1"/>
  <c r="G18" i="1"/>
  <c r="G17" i="1"/>
  <c r="G6" i="1"/>
  <c r="G7" i="1"/>
  <c r="G8" i="1"/>
  <c r="G9" i="1"/>
  <c r="G10" i="1"/>
  <c r="G11" i="1"/>
  <c r="G12" i="1"/>
  <c r="G13" i="1"/>
  <c r="G14" i="1"/>
  <c r="G15" i="1"/>
  <c r="G5" i="1"/>
  <c r="G4" i="1"/>
  <c r="H16" i="1"/>
  <c r="I16" i="1"/>
  <c r="K16" i="1"/>
  <c r="L16" i="1"/>
  <c r="M16" i="1"/>
  <c r="N16" i="1"/>
  <c r="O16" i="1"/>
  <c r="H24" i="1"/>
  <c r="I24" i="1"/>
  <c r="K24" i="1"/>
  <c r="L24" i="1"/>
  <c r="M24" i="1"/>
  <c r="N24" i="1"/>
  <c r="O24" i="1"/>
  <c r="F24" i="1"/>
  <c r="E24" i="1"/>
  <c r="D18" i="1"/>
  <c r="D19" i="1"/>
  <c r="D20" i="1"/>
  <c r="D21" i="1"/>
  <c r="D22" i="1"/>
  <c r="D23" i="1"/>
  <c r="D17" i="1"/>
  <c r="D5" i="1"/>
  <c r="D6" i="1"/>
  <c r="D7" i="1"/>
  <c r="D8" i="1"/>
  <c r="D9" i="1"/>
  <c r="D10" i="1"/>
  <c r="D11" i="1"/>
  <c r="D12" i="1"/>
  <c r="D13" i="1"/>
  <c r="D14" i="1"/>
  <c r="D15" i="1"/>
  <c r="D4" i="1"/>
  <c r="F16" i="1"/>
  <c r="E16" i="1"/>
  <c r="J66" i="1" l="1"/>
  <c r="J58" i="1"/>
  <c r="J42" i="1"/>
  <c r="J24" i="1"/>
  <c r="J16" i="1"/>
  <c r="G42" i="1"/>
  <c r="G24" i="1"/>
  <c r="D42" i="1"/>
  <c r="G16" i="1"/>
  <c r="D24" i="1"/>
  <c r="D16" i="1"/>
</calcChain>
</file>

<file path=xl/sharedStrings.xml><?xml version="1.0" encoding="utf-8"?>
<sst xmlns="http://schemas.openxmlformats.org/spreadsheetml/2006/main" count="115" uniqueCount="57">
  <si>
    <t>中　学　校</t>
  </si>
  <si>
    <t>高等学校</t>
  </si>
  <si>
    <t>高等専門学校</t>
  </si>
  <si>
    <t>計</t>
  </si>
  <si>
    <t>男</t>
  </si>
  <si>
    <t>女</t>
  </si>
  <si>
    <t>月別</t>
    <rPh sb="0" eb="1">
      <t>ツキ</t>
    </rPh>
    <rPh sb="1" eb="2">
      <t>ベツ</t>
    </rPh>
    <phoneticPr fontId="4"/>
  </si>
  <si>
    <t xml:space="preserve">   ６月</t>
  </si>
  <si>
    <t xml:space="preserve">   ７月</t>
  </si>
  <si>
    <t xml:space="preserve">   ８月</t>
  </si>
  <si>
    <t xml:space="preserve">   ９月</t>
  </si>
  <si>
    <t xml:space="preserve">   10月</t>
  </si>
  <si>
    <t xml:space="preserve">   11月</t>
  </si>
  <si>
    <t xml:space="preserve">   12月</t>
  </si>
  <si>
    <t xml:space="preserve">   １月</t>
  </si>
  <si>
    <t xml:space="preserve">   ２月</t>
  </si>
  <si>
    <t xml:space="preserve">   ３月</t>
  </si>
  <si>
    <t>月別合計</t>
  </si>
  <si>
    <t>曜日別</t>
    <rPh sb="0" eb="2">
      <t>ヨウビ</t>
    </rPh>
    <rPh sb="2" eb="3">
      <t>ベツ</t>
    </rPh>
    <phoneticPr fontId="4"/>
  </si>
  <si>
    <t xml:space="preserve">   月曜</t>
    <rPh sb="3" eb="4">
      <t>ツキ</t>
    </rPh>
    <phoneticPr fontId="4"/>
  </si>
  <si>
    <t xml:space="preserve">   火曜</t>
    <rPh sb="3" eb="4">
      <t>ヒ</t>
    </rPh>
    <phoneticPr fontId="4"/>
  </si>
  <si>
    <t xml:space="preserve">   水曜</t>
    <rPh sb="3" eb="4">
      <t>ミズ</t>
    </rPh>
    <phoneticPr fontId="4"/>
  </si>
  <si>
    <t xml:space="preserve">   木曜</t>
    <rPh sb="3" eb="4">
      <t>キ</t>
    </rPh>
    <phoneticPr fontId="4"/>
  </si>
  <si>
    <t xml:space="preserve">   金曜</t>
    <rPh sb="3" eb="4">
      <t>キン</t>
    </rPh>
    <phoneticPr fontId="4"/>
  </si>
  <si>
    <t xml:space="preserve">   土曜</t>
    <rPh sb="3" eb="4">
      <t>ド</t>
    </rPh>
    <phoneticPr fontId="4"/>
  </si>
  <si>
    <t xml:space="preserve">   日曜</t>
    <rPh sb="3" eb="4">
      <t>ヒ</t>
    </rPh>
    <phoneticPr fontId="4"/>
  </si>
  <si>
    <t>曜日別合計</t>
  </si>
  <si>
    <t>時刻別</t>
    <rPh sb="0" eb="2">
      <t>ジコク</t>
    </rPh>
    <rPh sb="2" eb="3">
      <t>ベツ</t>
    </rPh>
    <phoneticPr fontId="4"/>
  </si>
  <si>
    <t>0-7時</t>
    <rPh sb="3" eb="4">
      <t>ジ</t>
    </rPh>
    <phoneticPr fontId="4"/>
  </si>
  <si>
    <t>時刻別合計</t>
  </si>
  <si>
    <t>区　　　分</t>
  </si>
  <si>
    <t>幼　稚　園</t>
    <rPh sb="0" eb="1">
      <t>ヨウ</t>
    </rPh>
    <rPh sb="2" eb="3">
      <t>ワカ</t>
    </rPh>
    <rPh sb="4" eb="5">
      <t>エン</t>
    </rPh>
    <phoneticPr fontId="4"/>
  </si>
  <si>
    <t xml:space="preserve">   ４月</t>
  </si>
  <si>
    <t xml:space="preserve">   ５月</t>
  </si>
  <si>
    <t>区　　　分</t>
    <phoneticPr fontId="4"/>
  </si>
  <si>
    <t>小　学　校</t>
    <phoneticPr fontId="4"/>
  </si>
  <si>
    <t xml:space="preserve">   ４月</t>
    <phoneticPr fontId="4"/>
  </si>
  <si>
    <t xml:space="preserve">   ５月</t>
    <phoneticPr fontId="4"/>
  </si>
  <si>
    <t>7-8時</t>
    <phoneticPr fontId="4"/>
  </si>
  <si>
    <t>8-9時</t>
    <phoneticPr fontId="4"/>
  </si>
  <si>
    <t>9-10時</t>
    <phoneticPr fontId="4"/>
  </si>
  <si>
    <t>10-11時</t>
    <phoneticPr fontId="4"/>
  </si>
  <si>
    <t>11-12時</t>
    <phoneticPr fontId="4"/>
  </si>
  <si>
    <t>12-13時</t>
    <phoneticPr fontId="4"/>
  </si>
  <si>
    <t>13-14時</t>
    <phoneticPr fontId="4"/>
  </si>
  <si>
    <t>14-15時</t>
    <phoneticPr fontId="4"/>
  </si>
  <si>
    <t>15-16時</t>
    <phoneticPr fontId="4"/>
  </si>
  <si>
    <t>16-17時</t>
    <phoneticPr fontId="4"/>
  </si>
  <si>
    <t>17-18時</t>
    <phoneticPr fontId="4"/>
  </si>
  <si>
    <t>18-19時</t>
    <phoneticPr fontId="4"/>
  </si>
  <si>
    <t>19-20時</t>
    <phoneticPr fontId="4"/>
  </si>
  <si>
    <t>20-21時</t>
    <phoneticPr fontId="4"/>
  </si>
  <si>
    <t>21-22時</t>
    <phoneticPr fontId="4"/>
  </si>
  <si>
    <t>22-24時</t>
    <phoneticPr fontId="4"/>
  </si>
  <si>
    <t>４　負傷・疾病の月別、曜日別、時刻別件数表(全学校種別）</t>
    <rPh sb="2" eb="4">
      <t>フショウ</t>
    </rPh>
    <rPh sb="5" eb="7">
      <t>シッペイ</t>
    </rPh>
    <rPh sb="8" eb="10">
      <t>ツキベツ</t>
    </rPh>
    <rPh sb="11" eb="13">
      <t>ヨウビ</t>
    </rPh>
    <rPh sb="13" eb="14">
      <t>ベツ</t>
    </rPh>
    <rPh sb="15" eb="17">
      <t>ジコク</t>
    </rPh>
    <rPh sb="17" eb="18">
      <t>ベツ</t>
    </rPh>
    <rPh sb="18" eb="20">
      <t>ケンスウ</t>
    </rPh>
    <rPh sb="20" eb="21">
      <t>ヒョウ</t>
    </rPh>
    <rPh sb="22" eb="23">
      <t>ゼン</t>
    </rPh>
    <rPh sb="23" eb="25">
      <t>ガッコウ</t>
    </rPh>
    <rPh sb="25" eb="27">
      <t>シュベツ</t>
    </rPh>
    <phoneticPr fontId="1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</si>
  <si>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4"/>
  </si>
  <si>
    <t>保　育　所 等</t>
    <rPh sb="0" eb="1">
      <t>タモツ</t>
    </rPh>
    <rPh sb="2" eb="3">
      <t>イク</t>
    </rPh>
    <rPh sb="4" eb="5">
      <t>ショ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</si>
</sst>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0" fontId="3" fillId="0" borderId="23" xfId="1" applyFont="1" applyBorder="1" applyAlignment="1">
      <alignment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3" fillId="0" borderId="34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0" fontId="3" fillId="0" borderId="45" xfId="1" applyFont="1" applyBorder="1" applyAlignment="1">
      <alignment horizontal="center" vertical="center"/>
    </xf>
    <xf numFmtId="0" fontId="5" fillId="0" borderId="0" xfId="0" applyFo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49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54" xfId="1" applyFont="1" applyBorder="1" applyAlignment="1">
      <alignment horizontal="center" vertical="center" wrapText="1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0" fontId="3" fillId="0" borderId="39" xfId="1" applyFont="1" applyBorder="1" applyAlignment="1">
      <alignment horizontal="center" vertical="center"/>
    </xf>
    <xf numFmtId="3" fontId="3" fillId="0" borderId="57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40" xfId="1" applyFont="1" applyBorder="1" applyAlignment="1">
      <alignment vertical="center" textRotation="255"/>
    </xf>
    <xf numFmtId="0" fontId="3" fillId="0" borderId="43" xfId="1" applyFont="1" applyBorder="1" applyAlignment="1">
      <alignment vertical="center" textRotation="255"/>
    </xf>
    <xf numFmtId="0" fontId="3" fillId="0" borderId="44" xfId="1" applyFont="1" applyBorder="1" applyAlignment="1">
      <alignment vertical="center" textRotation="255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center" vertical="distributed" textRotation="255" justifyLastLine="1"/>
    </xf>
    <xf numFmtId="0" fontId="3" fillId="0" borderId="6" xfId="1" applyFont="1" applyBorder="1" applyAlignment="1">
      <alignment horizontal="center" vertical="distributed" textRotation="255" justifyLastLine="1"/>
    </xf>
    <xf numFmtId="0" fontId="3" fillId="0" borderId="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 textRotation="255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tabSelected="1" workbookViewId="0"/>
  </sheetViews>
  <sheetFormatPr defaultRowHeight="13.5"/>
  <cols>
    <col min="1" max="1" width="2.5" style="40" customWidth="1"/>
    <col min="2" max="2" width="4.875" style="40" customWidth="1"/>
    <col min="3" max="3" width="11" style="40" bestFit="1" customWidth="1"/>
    <col min="4" max="16384" width="9" style="40"/>
  </cols>
  <sheetData>
    <row r="1" spans="2:15" ht="14.25" thickBot="1">
      <c r="B1" s="40" t="s">
        <v>54</v>
      </c>
    </row>
    <row r="2" spans="2:15" ht="13.5" customHeight="1">
      <c r="B2" s="79" t="s">
        <v>34</v>
      </c>
      <c r="C2" s="88"/>
      <c r="D2" s="86" t="s">
        <v>35</v>
      </c>
      <c r="E2" s="75"/>
      <c r="F2" s="75"/>
      <c r="G2" s="86" t="s">
        <v>0</v>
      </c>
      <c r="H2" s="75"/>
      <c r="I2" s="87"/>
      <c r="J2" s="75" t="s">
        <v>1</v>
      </c>
      <c r="K2" s="75"/>
      <c r="L2" s="75"/>
      <c r="M2" s="86" t="s">
        <v>2</v>
      </c>
      <c r="N2" s="75"/>
      <c r="O2" s="87"/>
    </row>
    <row r="3" spans="2:15" ht="14.25" thickBot="1">
      <c r="B3" s="89"/>
      <c r="C3" s="90"/>
      <c r="D3" s="45" t="s">
        <v>3</v>
      </c>
      <c r="E3" s="1" t="s">
        <v>4</v>
      </c>
      <c r="F3" s="46" t="s">
        <v>5</v>
      </c>
      <c r="G3" s="45" t="s">
        <v>3</v>
      </c>
      <c r="H3" s="3" t="s">
        <v>4</v>
      </c>
      <c r="I3" s="2" t="s">
        <v>5</v>
      </c>
      <c r="J3" s="62" t="s">
        <v>3</v>
      </c>
      <c r="K3" s="3" t="s">
        <v>4</v>
      </c>
      <c r="L3" s="62" t="s">
        <v>5</v>
      </c>
      <c r="M3" s="4" t="s">
        <v>3</v>
      </c>
      <c r="N3" s="5" t="s">
        <v>4</v>
      </c>
      <c r="O3" s="6" t="s">
        <v>5</v>
      </c>
    </row>
    <row r="4" spans="2:15" ht="13.5" customHeight="1">
      <c r="B4" s="76" t="s">
        <v>6</v>
      </c>
      <c r="C4" s="50" t="s">
        <v>36</v>
      </c>
      <c r="D4" s="10">
        <f>SUM(E4:F4)</f>
        <v>24278</v>
      </c>
      <c r="E4" s="9">
        <v>15094</v>
      </c>
      <c r="F4" s="54">
        <v>9184</v>
      </c>
      <c r="G4" s="8">
        <f>SUM(H4:I4)</f>
        <v>28780</v>
      </c>
      <c r="H4" s="9">
        <v>17182</v>
      </c>
      <c r="I4" s="11">
        <v>11598</v>
      </c>
      <c r="J4" s="10">
        <f>SUM(K4:L4)</f>
        <v>24700</v>
      </c>
      <c r="K4" s="9">
        <v>15712</v>
      </c>
      <c r="L4" s="54">
        <v>8988</v>
      </c>
      <c r="M4" s="8">
        <v>294</v>
      </c>
      <c r="N4" s="9">
        <v>253</v>
      </c>
      <c r="O4" s="11">
        <v>41</v>
      </c>
    </row>
    <row r="5" spans="2:15">
      <c r="B5" s="77"/>
      <c r="C5" s="51" t="s">
        <v>37</v>
      </c>
      <c r="D5" s="15">
        <f t="shared" ref="D5:D15" si="0">SUM(E5:F5)</f>
        <v>37080</v>
      </c>
      <c r="E5" s="14">
        <v>22483</v>
      </c>
      <c r="F5" s="55">
        <v>14597</v>
      </c>
      <c r="G5" s="13">
        <f>SUM(H5:I5)</f>
        <v>41897</v>
      </c>
      <c r="H5" s="14">
        <v>24801</v>
      </c>
      <c r="I5" s="16">
        <v>17096</v>
      </c>
      <c r="J5" s="15">
        <f t="shared" ref="J5:J15" si="1">SUM(K5:L5)</f>
        <v>27946</v>
      </c>
      <c r="K5" s="14">
        <v>17698</v>
      </c>
      <c r="L5" s="55">
        <v>10248</v>
      </c>
      <c r="M5" s="13">
        <v>349</v>
      </c>
      <c r="N5" s="14">
        <v>309</v>
      </c>
      <c r="O5" s="16">
        <v>40</v>
      </c>
    </row>
    <row r="6" spans="2:15">
      <c r="B6" s="77"/>
      <c r="C6" s="51" t="s">
        <v>7</v>
      </c>
      <c r="D6" s="15">
        <f t="shared" si="0"/>
        <v>40493</v>
      </c>
      <c r="E6" s="14">
        <v>25205</v>
      </c>
      <c r="F6" s="55">
        <v>15288</v>
      </c>
      <c r="G6" s="13">
        <f t="shared" ref="G6:G15" si="2">SUM(H6:I6)</f>
        <v>41040</v>
      </c>
      <c r="H6" s="14">
        <v>24392</v>
      </c>
      <c r="I6" s="16">
        <v>16648</v>
      </c>
      <c r="J6" s="15">
        <f t="shared" si="1"/>
        <v>27392</v>
      </c>
      <c r="K6" s="14">
        <v>16909</v>
      </c>
      <c r="L6" s="55">
        <v>10483</v>
      </c>
      <c r="M6" s="13">
        <v>311</v>
      </c>
      <c r="N6" s="14">
        <v>264</v>
      </c>
      <c r="O6" s="16">
        <v>47</v>
      </c>
    </row>
    <row r="7" spans="2:15">
      <c r="B7" s="77"/>
      <c r="C7" s="51" t="s">
        <v>8</v>
      </c>
      <c r="D7" s="15">
        <f t="shared" si="0"/>
        <v>19739</v>
      </c>
      <c r="E7" s="14">
        <v>12253</v>
      </c>
      <c r="F7" s="55">
        <v>7486</v>
      </c>
      <c r="G7" s="13">
        <f t="shared" si="2"/>
        <v>31585</v>
      </c>
      <c r="H7" s="14">
        <v>18893</v>
      </c>
      <c r="I7" s="16">
        <v>12692</v>
      </c>
      <c r="J7" s="15">
        <f t="shared" si="1"/>
        <v>22685</v>
      </c>
      <c r="K7" s="14">
        <v>14196</v>
      </c>
      <c r="L7" s="55">
        <v>8489</v>
      </c>
      <c r="M7" s="13">
        <v>281</v>
      </c>
      <c r="N7" s="14">
        <v>238</v>
      </c>
      <c r="O7" s="16">
        <v>43</v>
      </c>
    </row>
    <row r="8" spans="2:15">
      <c r="B8" s="77"/>
      <c r="C8" s="51" t="s">
        <v>9</v>
      </c>
      <c r="D8" s="15">
        <f t="shared" si="0"/>
        <v>3140</v>
      </c>
      <c r="E8" s="14">
        <v>1922</v>
      </c>
      <c r="F8" s="55">
        <v>1218</v>
      </c>
      <c r="G8" s="13">
        <f t="shared" si="2"/>
        <v>17967</v>
      </c>
      <c r="H8" s="14">
        <v>10539</v>
      </c>
      <c r="I8" s="16">
        <v>7428</v>
      </c>
      <c r="J8" s="15">
        <f t="shared" si="1"/>
        <v>18263</v>
      </c>
      <c r="K8" s="14">
        <v>12321</v>
      </c>
      <c r="L8" s="55">
        <v>5942</v>
      </c>
      <c r="M8" s="13">
        <v>140</v>
      </c>
      <c r="N8" s="14">
        <v>127</v>
      </c>
      <c r="O8" s="16">
        <v>13</v>
      </c>
    </row>
    <row r="9" spans="2:15">
      <c r="B9" s="77"/>
      <c r="C9" s="51" t="s">
        <v>10</v>
      </c>
      <c r="D9" s="15">
        <f t="shared" si="0"/>
        <v>35176</v>
      </c>
      <c r="E9" s="14">
        <v>21373</v>
      </c>
      <c r="F9" s="55">
        <v>13803</v>
      </c>
      <c r="G9" s="13">
        <f t="shared" si="2"/>
        <v>38392</v>
      </c>
      <c r="H9" s="14">
        <v>22816</v>
      </c>
      <c r="I9" s="16">
        <v>15576</v>
      </c>
      <c r="J9" s="15">
        <f t="shared" si="1"/>
        <v>25651</v>
      </c>
      <c r="K9" s="14">
        <v>16073</v>
      </c>
      <c r="L9" s="55">
        <v>9578</v>
      </c>
      <c r="M9" s="13">
        <v>155</v>
      </c>
      <c r="N9" s="14">
        <v>129</v>
      </c>
      <c r="O9" s="16">
        <v>26</v>
      </c>
    </row>
    <row r="10" spans="2:15">
      <c r="B10" s="77"/>
      <c r="C10" s="51" t="s">
        <v>11</v>
      </c>
      <c r="D10" s="15">
        <f t="shared" si="0"/>
        <v>47636</v>
      </c>
      <c r="E10" s="14">
        <v>29298</v>
      </c>
      <c r="F10" s="55">
        <v>18338</v>
      </c>
      <c r="G10" s="13">
        <f t="shared" si="2"/>
        <v>35817</v>
      </c>
      <c r="H10" s="14">
        <v>21974</v>
      </c>
      <c r="I10" s="16">
        <v>13843</v>
      </c>
      <c r="J10" s="15">
        <f t="shared" si="1"/>
        <v>24805</v>
      </c>
      <c r="K10" s="14">
        <v>15324</v>
      </c>
      <c r="L10" s="55">
        <v>9481</v>
      </c>
      <c r="M10" s="13">
        <v>321</v>
      </c>
      <c r="N10" s="14">
        <v>289</v>
      </c>
      <c r="O10" s="16">
        <v>32</v>
      </c>
    </row>
    <row r="11" spans="2:15">
      <c r="B11" s="77"/>
      <c r="C11" s="51" t="s">
        <v>12</v>
      </c>
      <c r="D11" s="15">
        <f t="shared" si="0"/>
        <v>37845</v>
      </c>
      <c r="E11" s="14">
        <v>23049</v>
      </c>
      <c r="F11" s="55">
        <v>14796</v>
      </c>
      <c r="G11" s="13">
        <f t="shared" si="2"/>
        <v>27109</v>
      </c>
      <c r="H11" s="14">
        <v>16351</v>
      </c>
      <c r="I11" s="16">
        <v>10758</v>
      </c>
      <c r="J11" s="15">
        <f t="shared" si="1"/>
        <v>22825</v>
      </c>
      <c r="K11" s="14">
        <v>13934</v>
      </c>
      <c r="L11" s="55">
        <v>8891</v>
      </c>
      <c r="M11" s="13">
        <v>184</v>
      </c>
      <c r="N11" s="14">
        <v>146</v>
      </c>
      <c r="O11" s="16">
        <v>38</v>
      </c>
    </row>
    <row r="12" spans="2:15">
      <c r="B12" s="77"/>
      <c r="C12" s="51" t="s">
        <v>13</v>
      </c>
      <c r="D12" s="15">
        <f t="shared" si="0"/>
        <v>32703</v>
      </c>
      <c r="E12" s="14">
        <v>19867</v>
      </c>
      <c r="F12" s="55">
        <v>12836</v>
      </c>
      <c r="G12" s="13">
        <f t="shared" si="2"/>
        <v>28177</v>
      </c>
      <c r="H12" s="14">
        <v>16434</v>
      </c>
      <c r="I12" s="16">
        <v>11743</v>
      </c>
      <c r="J12" s="15">
        <f t="shared" si="1"/>
        <v>18376</v>
      </c>
      <c r="K12" s="14">
        <v>11342</v>
      </c>
      <c r="L12" s="55">
        <v>7034</v>
      </c>
      <c r="M12" s="13">
        <v>205</v>
      </c>
      <c r="N12" s="14">
        <v>172</v>
      </c>
      <c r="O12" s="16">
        <v>33</v>
      </c>
    </row>
    <row r="13" spans="2:15">
      <c r="B13" s="77"/>
      <c r="C13" s="51" t="s">
        <v>14</v>
      </c>
      <c r="D13" s="15">
        <f t="shared" si="0"/>
        <v>26469</v>
      </c>
      <c r="E13" s="14">
        <v>16130</v>
      </c>
      <c r="F13" s="55">
        <v>10339</v>
      </c>
      <c r="G13" s="13">
        <f t="shared" si="2"/>
        <v>25594</v>
      </c>
      <c r="H13" s="14">
        <v>14583</v>
      </c>
      <c r="I13" s="16">
        <v>11011</v>
      </c>
      <c r="J13" s="15">
        <f t="shared" si="1"/>
        <v>18430</v>
      </c>
      <c r="K13" s="14">
        <v>11086</v>
      </c>
      <c r="L13" s="55">
        <v>7344</v>
      </c>
      <c r="M13" s="13">
        <v>195</v>
      </c>
      <c r="N13" s="14">
        <v>169</v>
      </c>
      <c r="O13" s="16">
        <v>26</v>
      </c>
    </row>
    <row r="14" spans="2:15">
      <c r="B14" s="77"/>
      <c r="C14" s="51" t="s">
        <v>15</v>
      </c>
      <c r="D14" s="15">
        <f t="shared" si="0"/>
        <v>39507</v>
      </c>
      <c r="E14" s="14">
        <v>24461</v>
      </c>
      <c r="F14" s="55">
        <v>15046</v>
      </c>
      <c r="G14" s="13">
        <f t="shared" si="2"/>
        <v>28643</v>
      </c>
      <c r="H14" s="14">
        <v>16243</v>
      </c>
      <c r="I14" s="16">
        <v>12400</v>
      </c>
      <c r="J14" s="15">
        <f t="shared" si="1"/>
        <v>15596</v>
      </c>
      <c r="K14" s="14">
        <v>9370</v>
      </c>
      <c r="L14" s="55">
        <v>6226</v>
      </c>
      <c r="M14" s="13">
        <v>103</v>
      </c>
      <c r="N14" s="14">
        <v>89</v>
      </c>
      <c r="O14" s="16">
        <v>14</v>
      </c>
    </row>
    <row r="15" spans="2:15" ht="14.25" thickBot="1">
      <c r="B15" s="77"/>
      <c r="C15" s="52" t="s">
        <v>16</v>
      </c>
      <c r="D15" s="49">
        <f t="shared" si="0"/>
        <v>28042</v>
      </c>
      <c r="E15" s="19">
        <v>17588</v>
      </c>
      <c r="F15" s="56">
        <v>10454</v>
      </c>
      <c r="G15" s="13">
        <f t="shared" si="2"/>
        <v>29902</v>
      </c>
      <c r="H15" s="19">
        <v>17036</v>
      </c>
      <c r="I15" s="20">
        <v>12866</v>
      </c>
      <c r="J15" s="49">
        <f t="shared" si="1"/>
        <v>17527</v>
      </c>
      <c r="K15" s="48">
        <v>11138</v>
      </c>
      <c r="L15" s="64">
        <v>6389</v>
      </c>
      <c r="M15" s="18">
        <v>156</v>
      </c>
      <c r="N15" s="19">
        <v>133</v>
      </c>
      <c r="O15" s="20">
        <v>23</v>
      </c>
    </row>
    <row r="16" spans="2:15" ht="14.25" thickBot="1">
      <c r="B16" s="78"/>
      <c r="C16" s="21" t="s">
        <v>17</v>
      </c>
      <c r="D16" s="47">
        <f>SUM(D4:D15)</f>
        <v>372108</v>
      </c>
      <c r="E16" s="23">
        <f>SUM(E4:E15)</f>
        <v>228723</v>
      </c>
      <c r="F16" s="58">
        <f>SUM(F4:F15)</f>
        <v>143385</v>
      </c>
      <c r="G16" s="42">
        <f t="shared" ref="G16:O16" si="3">SUM(G4:G15)</f>
        <v>374903</v>
      </c>
      <c r="H16" s="23">
        <f t="shared" si="3"/>
        <v>221244</v>
      </c>
      <c r="I16" s="36">
        <f t="shared" si="3"/>
        <v>153659</v>
      </c>
      <c r="J16" s="63">
        <f>SUM(J4:J15)</f>
        <v>264196</v>
      </c>
      <c r="K16" s="57">
        <f t="shared" si="3"/>
        <v>165103</v>
      </c>
      <c r="L16" s="65">
        <f t="shared" si="3"/>
        <v>99093</v>
      </c>
      <c r="M16" s="42">
        <f t="shared" si="3"/>
        <v>2694</v>
      </c>
      <c r="N16" s="23">
        <f t="shared" si="3"/>
        <v>2318</v>
      </c>
      <c r="O16" s="36">
        <f t="shared" si="3"/>
        <v>376</v>
      </c>
    </row>
    <row r="17" spans="2:15" ht="13.5" customHeight="1">
      <c r="B17" s="76" t="s">
        <v>18</v>
      </c>
      <c r="C17" s="7" t="s">
        <v>19</v>
      </c>
      <c r="D17" s="53">
        <f>SUM(E17:F17)</f>
        <v>62972</v>
      </c>
      <c r="E17" s="9">
        <v>38510</v>
      </c>
      <c r="F17" s="59">
        <v>24462</v>
      </c>
      <c r="G17" s="24">
        <f>SUM(H17:I17)</f>
        <v>54709</v>
      </c>
      <c r="H17" s="25">
        <v>31505</v>
      </c>
      <c r="I17" s="27">
        <v>23204</v>
      </c>
      <c r="J17" s="59">
        <f>SUM(K17:L17)</f>
        <v>38000</v>
      </c>
      <c r="K17" s="25">
        <v>22911</v>
      </c>
      <c r="L17" s="59">
        <v>15089</v>
      </c>
      <c r="M17" s="24">
        <v>364</v>
      </c>
      <c r="N17" s="25">
        <v>305</v>
      </c>
      <c r="O17" s="27">
        <v>59</v>
      </c>
    </row>
    <row r="18" spans="2:15">
      <c r="B18" s="77"/>
      <c r="C18" s="12" t="s">
        <v>20</v>
      </c>
      <c r="D18" s="18">
        <f t="shared" ref="D18:D24" si="4">SUM(E18:F18)</f>
        <v>74442</v>
      </c>
      <c r="E18" s="14">
        <v>45795</v>
      </c>
      <c r="F18" s="55">
        <v>28647</v>
      </c>
      <c r="G18" s="13">
        <f>SUM(H18:I18)</f>
        <v>59306</v>
      </c>
      <c r="H18" s="14">
        <v>35043</v>
      </c>
      <c r="I18" s="16">
        <v>24263</v>
      </c>
      <c r="J18" s="55">
        <f>SUM(K18:L18)</f>
        <v>39526</v>
      </c>
      <c r="K18" s="14">
        <v>24003</v>
      </c>
      <c r="L18" s="55">
        <v>15523</v>
      </c>
      <c r="M18" s="13">
        <v>400</v>
      </c>
      <c r="N18" s="14">
        <v>340</v>
      </c>
      <c r="O18" s="16">
        <v>60</v>
      </c>
    </row>
    <row r="19" spans="2:15">
      <c r="B19" s="77"/>
      <c r="C19" s="12" t="s">
        <v>21</v>
      </c>
      <c r="D19" s="18">
        <f t="shared" si="4"/>
        <v>68644</v>
      </c>
      <c r="E19" s="14">
        <v>42492</v>
      </c>
      <c r="F19" s="55">
        <v>26152</v>
      </c>
      <c r="G19" s="13">
        <f t="shared" ref="G19:G23" si="5">SUM(H19:I19)</f>
        <v>56965</v>
      </c>
      <c r="H19" s="14">
        <v>33776</v>
      </c>
      <c r="I19" s="16">
        <v>23189</v>
      </c>
      <c r="J19" s="55">
        <f t="shared" ref="J19:J23" si="6">SUM(K19:L19)</f>
        <v>39459</v>
      </c>
      <c r="K19" s="14">
        <v>24014</v>
      </c>
      <c r="L19" s="55">
        <v>15445</v>
      </c>
      <c r="M19" s="13">
        <v>398</v>
      </c>
      <c r="N19" s="14">
        <v>346</v>
      </c>
      <c r="O19" s="16">
        <v>52</v>
      </c>
    </row>
    <row r="20" spans="2:15">
      <c r="B20" s="77"/>
      <c r="C20" s="12" t="s">
        <v>22</v>
      </c>
      <c r="D20" s="18">
        <f t="shared" si="4"/>
        <v>78404</v>
      </c>
      <c r="E20" s="14">
        <v>48108</v>
      </c>
      <c r="F20" s="55">
        <v>30296</v>
      </c>
      <c r="G20" s="13">
        <f t="shared" si="5"/>
        <v>60992</v>
      </c>
      <c r="H20" s="14">
        <v>36314</v>
      </c>
      <c r="I20" s="16">
        <v>24678</v>
      </c>
      <c r="J20" s="55">
        <f t="shared" si="6"/>
        <v>40465</v>
      </c>
      <c r="K20" s="14">
        <v>24513</v>
      </c>
      <c r="L20" s="55">
        <v>15952</v>
      </c>
      <c r="M20" s="13">
        <v>425</v>
      </c>
      <c r="N20" s="14">
        <v>362</v>
      </c>
      <c r="O20" s="16">
        <v>63</v>
      </c>
    </row>
    <row r="21" spans="2:15">
      <c r="B21" s="77"/>
      <c r="C21" s="12" t="s">
        <v>23</v>
      </c>
      <c r="D21" s="18">
        <f t="shared" si="4"/>
        <v>81266</v>
      </c>
      <c r="E21" s="14">
        <v>50268</v>
      </c>
      <c r="F21" s="55">
        <v>30998</v>
      </c>
      <c r="G21" s="13">
        <f t="shared" si="5"/>
        <v>66077</v>
      </c>
      <c r="H21" s="14">
        <v>38963</v>
      </c>
      <c r="I21" s="16">
        <v>27114</v>
      </c>
      <c r="J21" s="55">
        <f t="shared" si="6"/>
        <v>42991</v>
      </c>
      <c r="K21" s="14">
        <v>25696</v>
      </c>
      <c r="L21" s="55">
        <v>17295</v>
      </c>
      <c r="M21" s="13">
        <v>410</v>
      </c>
      <c r="N21" s="14">
        <v>358</v>
      </c>
      <c r="O21" s="16">
        <v>52</v>
      </c>
    </row>
    <row r="22" spans="2:15">
      <c r="B22" s="77"/>
      <c r="C22" s="12" t="s">
        <v>24</v>
      </c>
      <c r="D22" s="13">
        <f t="shared" si="4"/>
        <v>4713</v>
      </c>
      <c r="E22" s="14">
        <v>2662</v>
      </c>
      <c r="F22" s="55">
        <v>2051</v>
      </c>
      <c r="G22" s="13">
        <f t="shared" si="5"/>
        <v>43370</v>
      </c>
      <c r="H22" s="14">
        <v>25577</v>
      </c>
      <c r="I22" s="16">
        <v>17793</v>
      </c>
      <c r="J22" s="55">
        <f t="shared" si="6"/>
        <v>32503</v>
      </c>
      <c r="K22" s="14">
        <v>21826</v>
      </c>
      <c r="L22" s="55">
        <v>10677</v>
      </c>
      <c r="M22" s="13">
        <v>378</v>
      </c>
      <c r="N22" s="14">
        <v>315</v>
      </c>
      <c r="O22" s="16">
        <v>63</v>
      </c>
    </row>
    <row r="23" spans="2:15" ht="14.25" thickBot="1">
      <c r="B23" s="77"/>
      <c r="C23" s="17" t="s">
        <v>25</v>
      </c>
      <c r="D23" s="47">
        <f t="shared" si="4"/>
        <v>1667</v>
      </c>
      <c r="E23" s="19">
        <v>888</v>
      </c>
      <c r="F23" s="56">
        <v>779</v>
      </c>
      <c r="G23" s="13">
        <f t="shared" si="5"/>
        <v>33484</v>
      </c>
      <c r="H23" s="19">
        <v>20066</v>
      </c>
      <c r="I23" s="20">
        <v>13418</v>
      </c>
      <c r="J23" s="55">
        <f t="shared" si="6"/>
        <v>31252</v>
      </c>
      <c r="K23" s="19">
        <v>22140</v>
      </c>
      <c r="L23" s="56">
        <v>9112</v>
      </c>
      <c r="M23" s="18">
        <v>319</v>
      </c>
      <c r="N23" s="19">
        <v>292</v>
      </c>
      <c r="O23" s="20">
        <v>27</v>
      </c>
    </row>
    <row r="24" spans="2:15" ht="14.25" thickBot="1">
      <c r="B24" s="78"/>
      <c r="C24" s="21" t="s">
        <v>26</v>
      </c>
      <c r="D24" s="22">
        <f t="shared" si="4"/>
        <v>372108</v>
      </c>
      <c r="E24" s="23">
        <f>SUM(E17:E23)</f>
        <v>228723</v>
      </c>
      <c r="F24" s="58">
        <f>SUM(F17:F23)</f>
        <v>143385</v>
      </c>
      <c r="G24" s="42">
        <f>SUM(G17:G23)</f>
        <v>374903</v>
      </c>
      <c r="H24" s="23">
        <f t="shared" ref="H24:O24" si="7">SUM(H17:H23)</f>
        <v>221244</v>
      </c>
      <c r="I24" s="36">
        <f t="shared" si="7"/>
        <v>153659</v>
      </c>
      <c r="J24" s="41">
        <f>SUM(J17:J23)</f>
        <v>264196</v>
      </c>
      <c r="K24" s="23">
        <f t="shared" si="7"/>
        <v>165103</v>
      </c>
      <c r="L24" s="58">
        <f t="shared" si="7"/>
        <v>99093</v>
      </c>
      <c r="M24" s="42">
        <f t="shared" si="7"/>
        <v>2694</v>
      </c>
      <c r="N24" s="23">
        <f t="shared" si="7"/>
        <v>2318</v>
      </c>
      <c r="O24" s="36">
        <f t="shared" si="7"/>
        <v>376</v>
      </c>
    </row>
    <row r="25" spans="2:15" ht="13.5" customHeight="1">
      <c r="B25" s="76" t="s">
        <v>27</v>
      </c>
      <c r="C25" s="28" t="s">
        <v>28</v>
      </c>
      <c r="D25" s="53">
        <f>SUM(E25:F25)</f>
        <v>705</v>
      </c>
      <c r="E25" s="25">
        <v>412</v>
      </c>
      <c r="F25" s="59">
        <v>293</v>
      </c>
      <c r="G25" s="53">
        <f>SUM(H25:I25)</f>
        <v>1162</v>
      </c>
      <c r="H25" s="9">
        <v>624</v>
      </c>
      <c r="I25" s="11">
        <v>538</v>
      </c>
      <c r="J25" s="66">
        <f>SUM(K25:L25)</f>
        <v>1349</v>
      </c>
      <c r="K25" s="25">
        <v>752</v>
      </c>
      <c r="L25" s="59">
        <v>597</v>
      </c>
      <c r="M25" s="53">
        <f>SUM(N25:O25)</f>
        <v>13</v>
      </c>
      <c r="N25" s="25">
        <v>12</v>
      </c>
      <c r="O25" s="27">
        <v>1</v>
      </c>
    </row>
    <row r="26" spans="2:15">
      <c r="B26" s="77"/>
      <c r="C26" s="29" t="s">
        <v>38</v>
      </c>
      <c r="D26" s="13">
        <f>SUM(E26:F26)</f>
        <v>11248</v>
      </c>
      <c r="E26" s="14">
        <v>6144</v>
      </c>
      <c r="F26" s="55">
        <v>5104</v>
      </c>
      <c r="G26" s="13">
        <f>SUM(H26:I26)</f>
        <v>10213</v>
      </c>
      <c r="H26" s="14">
        <v>5792</v>
      </c>
      <c r="I26" s="16">
        <v>4421</v>
      </c>
      <c r="J26" s="55">
        <f>SUM(K26:L26)</f>
        <v>5013</v>
      </c>
      <c r="K26" s="14">
        <v>2586</v>
      </c>
      <c r="L26" s="55">
        <v>2427</v>
      </c>
      <c r="M26" s="13">
        <f>SUM(N26:O26)</f>
        <v>28</v>
      </c>
      <c r="N26" s="14">
        <v>25</v>
      </c>
      <c r="O26" s="16">
        <v>3</v>
      </c>
    </row>
    <row r="27" spans="2:15">
      <c r="B27" s="77"/>
      <c r="C27" s="29" t="s">
        <v>39</v>
      </c>
      <c r="D27" s="13">
        <f t="shared" ref="D27:D41" si="8">SUM(E27:F27)</f>
        <v>30119</v>
      </c>
      <c r="E27" s="14">
        <v>19329</v>
      </c>
      <c r="F27" s="55">
        <v>10790</v>
      </c>
      <c r="G27" s="13">
        <f t="shared" ref="G27:G41" si="9">SUM(H27:I27)</f>
        <v>17007</v>
      </c>
      <c r="H27" s="14">
        <v>10061</v>
      </c>
      <c r="I27" s="16">
        <v>6946</v>
      </c>
      <c r="J27" s="55">
        <f t="shared" ref="J27:J41" si="10">SUM(K27:L27)</f>
        <v>11839</v>
      </c>
      <c r="K27" s="14">
        <v>6731</v>
      </c>
      <c r="L27" s="55">
        <v>5108</v>
      </c>
      <c r="M27" s="13">
        <f t="shared" ref="M27:M41" si="11">SUM(N27:O27)</f>
        <v>100</v>
      </c>
      <c r="N27" s="14">
        <v>81</v>
      </c>
      <c r="O27" s="16">
        <v>19</v>
      </c>
    </row>
    <row r="28" spans="2:15">
      <c r="B28" s="77"/>
      <c r="C28" s="29" t="s">
        <v>40</v>
      </c>
      <c r="D28" s="13">
        <f t="shared" si="8"/>
        <v>20672</v>
      </c>
      <c r="E28" s="14">
        <v>12223</v>
      </c>
      <c r="F28" s="55">
        <v>8449</v>
      </c>
      <c r="G28" s="13">
        <f t="shared" si="9"/>
        <v>24508</v>
      </c>
      <c r="H28" s="14">
        <v>13874</v>
      </c>
      <c r="I28" s="16">
        <v>10634</v>
      </c>
      <c r="J28" s="55">
        <f t="shared" si="10"/>
        <v>14175</v>
      </c>
      <c r="K28" s="14">
        <v>7960</v>
      </c>
      <c r="L28" s="55">
        <v>6215</v>
      </c>
      <c r="M28" s="13">
        <f t="shared" si="11"/>
        <v>112</v>
      </c>
      <c r="N28" s="14">
        <v>91</v>
      </c>
      <c r="O28" s="16">
        <v>21</v>
      </c>
    </row>
    <row r="29" spans="2:15">
      <c r="B29" s="77"/>
      <c r="C29" s="29" t="s">
        <v>41</v>
      </c>
      <c r="D29" s="13">
        <f t="shared" si="8"/>
        <v>72924</v>
      </c>
      <c r="E29" s="14">
        <v>47323</v>
      </c>
      <c r="F29" s="55">
        <v>25601</v>
      </c>
      <c r="G29" s="13">
        <f t="shared" si="9"/>
        <v>50999</v>
      </c>
      <c r="H29" s="14">
        <v>29222</v>
      </c>
      <c r="I29" s="16">
        <v>21777</v>
      </c>
      <c r="J29" s="55">
        <f t="shared" si="10"/>
        <v>32468</v>
      </c>
      <c r="K29" s="14">
        <v>19715</v>
      </c>
      <c r="L29" s="55">
        <v>12753</v>
      </c>
      <c r="M29" s="13">
        <f t="shared" si="11"/>
        <v>334</v>
      </c>
      <c r="N29" s="14">
        <v>287</v>
      </c>
      <c r="O29" s="16">
        <v>47</v>
      </c>
    </row>
    <row r="30" spans="2:15">
      <c r="B30" s="77"/>
      <c r="C30" s="29" t="s">
        <v>42</v>
      </c>
      <c r="D30" s="13">
        <f t="shared" si="8"/>
        <v>38494</v>
      </c>
      <c r="E30" s="14">
        <v>22311</v>
      </c>
      <c r="F30" s="55">
        <v>16183</v>
      </c>
      <c r="G30" s="13">
        <f t="shared" si="9"/>
        <v>53155</v>
      </c>
      <c r="H30" s="14">
        <v>30853</v>
      </c>
      <c r="I30" s="16">
        <v>22302</v>
      </c>
      <c r="J30" s="55">
        <f t="shared" si="10"/>
        <v>36051</v>
      </c>
      <c r="K30" s="14">
        <v>22715</v>
      </c>
      <c r="L30" s="55">
        <v>13336</v>
      </c>
      <c r="M30" s="13">
        <f t="shared" si="11"/>
        <v>432</v>
      </c>
      <c r="N30" s="14">
        <v>372</v>
      </c>
      <c r="O30" s="16">
        <v>60</v>
      </c>
    </row>
    <row r="31" spans="2:15">
      <c r="B31" s="77"/>
      <c r="C31" s="29" t="s">
        <v>43</v>
      </c>
      <c r="D31" s="13">
        <f t="shared" si="8"/>
        <v>22790</v>
      </c>
      <c r="E31" s="14">
        <v>13484</v>
      </c>
      <c r="F31" s="55">
        <v>9306</v>
      </c>
      <c r="G31" s="13">
        <f t="shared" si="9"/>
        <v>24908</v>
      </c>
      <c r="H31" s="14">
        <v>14675</v>
      </c>
      <c r="I31" s="16">
        <v>10233</v>
      </c>
      <c r="J31" s="55">
        <f t="shared" si="10"/>
        <v>17785</v>
      </c>
      <c r="K31" s="14">
        <v>10772</v>
      </c>
      <c r="L31" s="55">
        <v>7013</v>
      </c>
      <c r="M31" s="13">
        <f t="shared" si="11"/>
        <v>167</v>
      </c>
      <c r="N31" s="14">
        <v>143</v>
      </c>
      <c r="O31" s="16">
        <v>24</v>
      </c>
    </row>
    <row r="32" spans="2:15">
      <c r="B32" s="77"/>
      <c r="C32" s="29" t="s">
        <v>44</v>
      </c>
      <c r="D32" s="13">
        <f t="shared" si="8"/>
        <v>84225</v>
      </c>
      <c r="E32" s="14">
        <v>55125</v>
      </c>
      <c r="F32" s="55">
        <v>29100</v>
      </c>
      <c r="G32" s="13">
        <f t="shared" si="9"/>
        <v>34293</v>
      </c>
      <c r="H32" s="14">
        <v>23607</v>
      </c>
      <c r="I32" s="16">
        <v>10686</v>
      </c>
      <c r="J32" s="55">
        <f t="shared" si="10"/>
        <v>18647</v>
      </c>
      <c r="K32" s="14">
        <v>11962</v>
      </c>
      <c r="L32" s="55">
        <v>6685</v>
      </c>
      <c r="M32" s="13">
        <f t="shared" si="11"/>
        <v>175</v>
      </c>
      <c r="N32" s="14">
        <v>150</v>
      </c>
      <c r="O32" s="16">
        <v>25</v>
      </c>
    </row>
    <row r="33" spans="2:15">
      <c r="B33" s="77"/>
      <c r="C33" s="29" t="s">
        <v>45</v>
      </c>
      <c r="D33" s="13">
        <f t="shared" si="8"/>
        <v>36589</v>
      </c>
      <c r="E33" s="14">
        <v>20766</v>
      </c>
      <c r="F33" s="55">
        <v>15823</v>
      </c>
      <c r="G33" s="13">
        <f t="shared" si="9"/>
        <v>34796</v>
      </c>
      <c r="H33" s="14">
        <v>19931</v>
      </c>
      <c r="I33" s="16">
        <v>14865</v>
      </c>
      <c r="J33" s="55">
        <f t="shared" si="10"/>
        <v>26789</v>
      </c>
      <c r="K33" s="14">
        <v>16819</v>
      </c>
      <c r="L33" s="55">
        <v>9970</v>
      </c>
      <c r="M33" s="13">
        <f t="shared" si="11"/>
        <v>269</v>
      </c>
      <c r="N33" s="14">
        <v>235</v>
      </c>
      <c r="O33" s="16">
        <v>34</v>
      </c>
    </row>
    <row r="34" spans="2:15">
      <c r="B34" s="77"/>
      <c r="C34" s="29" t="s">
        <v>46</v>
      </c>
      <c r="D34" s="13">
        <f t="shared" si="8"/>
        <v>36583</v>
      </c>
      <c r="E34" s="14">
        <v>21464</v>
      </c>
      <c r="F34" s="55">
        <v>15119</v>
      </c>
      <c r="G34" s="13">
        <f t="shared" si="9"/>
        <v>29745</v>
      </c>
      <c r="H34" s="14">
        <v>17651</v>
      </c>
      <c r="I34" s="16">
        <v>12094</v>
      </c>
      <c r="J34" s="55">
        <f t="shared" si="10"/>
        <v>21965</v>
      </c>
      <c r="K34" s="14">
        <v>13953</v>
      </c>
      <c r="L34" s="55">
        <v>8012</v>
      </c>
      <c r="M34" s="13">
        <f t="shared" si="11"/>
        <v>228</v>
      </c>
      <c r="N34" s="14">
        <v>196</v>
      </c>
      <c r="O34" s="16">
        <v>32</v>
      </c>
    </row>
    <row r="35" spans="2:15">
      <c r="B35" s="77"/>
      <c r="C35" s="29" t="s">
        <v>47</v>
      </c>
      <c r="D35" s="13">
        <f t="shared" si="8"/>
        <v>14264</v>
      </c>
      <c r="E35" s="14">
        <v>8277</v>
      </c>
      <c r="F35" s="55">
        <v>5987</v>
      </c>
      <c r="G35" s="13">
        <f t="shared" si="9"/>
        <v>44088</v>
      </c>
      <c r="H35" s="14">
        <v>25646</v>
      </c>
      <c r="I35" s="16">
        <v>18442</v>
      </c>
      <c r="J35" s="55">
        <f t="shared" si="10"/>
        <v>24413</v>
      </c>
      <c r="K35" s="14">
        <v>15557</v>
      </c>
      <c r="L35" s="55">
        <v>8856</v>
      </c>
      <c r="M35" s="13">
        <f t="shared" si="11"/>
        <v>188</v>
      </c>
      <c r="N35" s="14">
        <v>157</v>
      </c>
      <c r="O35" s="16">
        <v>31</v>
      </c>
    </row>
    <row r="36" spans="2:15">
      <c r="B36" s="77"/>
      <c r="C36" s="29" t="s">
        <v>48</v>
      </c>
      <c r="D36" s="13">
        <f t="shared" si="8"/>
        <v>2262</v>
      </c>
      <c r="E36" s="14">
        <v>1141</v>
      </c>
      <c r="F36" s="55">
        <v>1121</v>
      </c>
      <c r="G36" s="13">
        <f t="shared" si="9"/>
        <v>39489</v>
      </c>
      <c r="H36" s="14">
        <v>23054</v>
      </c>
      <c r="I36" s="16">
        <v>16435</v>
      </c>
      <c r="J36" s="55">
        <f t="shared" si="10"/>
        <v>30975</v>
      </c>
      <c r="K36" s="14">
        <v>20375</v>
      </c>
      <c r="L36" s="55">
        <v>10600</v>
      </c>
      <c r="M36" s="13">
        <f t="shared" si="11"/>
        <v>309</v>
      </c>
      <c r="N36" s="14">
        <v>278</v>
      </c>
      <c r="O36" s="16">
        <v>31</v>
      </c>
    </row>
    <row r="37" spans="2:15">
      <c r="B37" s="77"/>
      <c r="C37" s="29" t="s">
        <v>49</v>
      </c>
      <c r="D37" s="13">
        <f t="shared" si="8"/>
        <v>426</v>
      </c>
      <c r="E37" s="14">
        <v>251</v>
      </c>
      <c r="F37" s="55">
        <v>175</v>
      </c>
      <c r="G37" s="13">
        <f t="shared" si="9"/>
        <v>8691</v>
      </c>
      <c r="H37" s="14">
        <v>5220</v>
      </c>
      <c r="I37" s="16">
        <v>3471</v>
      </c>
      <c r="J37" s="55">
        <f t="shared" si="10"/>
        <v>16633</v>
      </c>
      <c r="K37" s="14">
        <v>11110</v>
      </c>
      <c r="L37" s="55">
        <v>5523</v>
      </c>
      <c r="M37" s="13">
        <f t="shared" si="11"/>
        <v>226</v>
      </c>
      <c r="N37" s="14">
        <v>200</v>
      </c>
      <c r="O37" s="16">
        <v>26</v>
      </c>
    </row>
    <row r="38" spans="2:15">
      <c r="B38" s="77"/>
      <c r="C38" s="29" t="s">
        <v>50</v>
      </c>
      <c r="D38" s="13">
        <f t="shared" si="8"/>
        <v>266</v>
      </c>
      <c r="E38" s="14">
        <v>163</v>
      </c>
      <c r="F38" s="60">
        <v>103</v>
      </c>
      <c r="G38" s="13">
        <f t="shared" si="9"/>
        <v>895</v>
      </c>
      <c r="H38" s="14">
        <v>490</v>
      </c>
      <c r="I38" s="31">
        <v>405</v>
      </c>
      <c r="J38" s="55">
        <f t="shared" si="10"/>
        <v>3867</v>
      </c>
      <c r="K38" s="14">
        <v>2637</v>
      </c>
      <c r="L38" s="60">
        <v>1230</v>
      </c>
      <c r="M38" s="13">
        <f t="shared" si="11"/>
        <v>62</v>
      </c>
      <c r="N38" s="14">
        <v>49</v>
      </c>
      <c r="O38" s="31">
        <v>13</v>
      </c>
    </row>
    <row r="39" spans="2:15">
      <c r="B39" s="77"/>
      <c r="C39" s="29" t="s">
        <v>51</v>
      </c>
      <c r="D39" s="13">
        <f t="shared" si="8"/>
        <v>283</v>
      </c>
      <c r="E39" s="14">
        <v>159</v>
      </c>
      <c r="F39" s="55">
        <v>124</v>
      </c>
      <c r="G39" s="13">
        <f t="shared" si="9"/>
        <v>504</v>
      </c>
      <c r="H39" s="14">
        <v>286</v>
      </c>
      <c r="I39" s="16">
        <v>218</v>
      </c>
      <c r="J39" s="55">
        <f t="shared" si="10"/>
        <v>1355</v>
      </c>
      <c r="K39" s="14">
        <v>888</v>
      </c>
      <c r="L39" s="55">
        <v>467</v>
      </c>
      <c r="M39" s="13">
        <f t="shared" si="11"/>
        <v>30</v>
      </c>
      <c r="N39" s="14">
        <v>22</v>
      </c>
      <c r="O39" s="16">
        <v>8</v>
      </c>
    </row>
    <row r="40" spans="2:15">
      <c r="B40" s="77"/>
      <c r="C40" s="29" t="s">
        <v>52</v>
      </c>
      <c r="D40" s="13">
        <f t="shared" si="8"/>
        <v>176</v>
      </c>
      <c r="E40" s="14">
        <v>101</v>
      </c>
      <c r="F40" s="55">
        <v>75</v>
      </c>
      <c r="G40" s="13">
        <f t="shared" si="9"/>
        <v>244</v>
      </c>
      <c r="H40" s="14">
        <v>136</v>
      </c>
      <c r="I40" s="16">
        <v>108</v>
      </c>
      <c r="J40" s="55">
        <f t="shared" si="10"/>
        <v>520</v>
      </c>
      <c r="K40" s="14">
        <v>354</v>
      </c>
      <c r="L40" s="55">
        <v>166</v>
      </c>
      <c r="M40" s="13">
        <f t="shared" si="11"/>
        <v>9</v>
      </c>
      <c r="N40" s="14">
        <v>8</v>
      </c>
      <c r="O40" s="16">
        <v>1</v>
      </c>
    </row>
    <row r="41" spans="2:15" ht="14.25" thickBot="1">
      <c r="B41" s="77"/>
      <c r="C41" s="32" t="s">
        <v>53</v>
      </c>
      <c r="D41" s="18">
        <f t="shared" si="8"/>
        <v>82</v>
      </c>
      <c r="E41" s="19">
        <v>50</v>
      </c>
      <c r="F41" s="56">
        <v>32</v>
      </c>
      <c r="G41" s="18">
        <f t="shared" si="9"/>
        <v>206</v>
      </c>
      <c r="H41" s="19">
        <v>122</v>
      </c>
      <c r="I41" s="20">
        <v>84</v>
      </c>
      <c r="J41" s="56">
        <f t="shared" si="10"/>
        <v>352</v>
      </c>
      <c r="K41" s="19">
        <v>217</v>
      </c>
      <c r="L41" s="56">
        <v>135</v>
      </c>
      <c r="M41" s="18">
        <f t="shared" si="11"/>
        <v>12</v>
      </c>
      <c r="N41" s="19">
        <v>12</v>
      </c>
      <c r="O41" s="20">
        <v>0</v>
      </c>
    </row>
    <row r="42" spans="2:15" ht="14.25" thickBot="1">
      <c r="B42" s="78"/>
      <c r="C42" s="67" t="s">
        <v>29</v>
      </c>
      <c r="D42" s="22">
        <f>SUM(D25:D41)</f>
        <v>372108</v>
      </c>
      <c r="E42" s="23">
        <f>SUM(E25:E41)</f>
        <v>228723</v>
      </c>
      <c r="F42" s="61">
        <f>SUM(F25:F41)</f>
        <v>143385</v>
      </c>
      <c r="G42" s="42">
        <f t="shared" ref="G42:O42" si="12">SUM(G25:G41)</f>
        <v>374903</v>
      </c>
      <c r="H42" s="23">
        <f t="shared" si="12"/>
        <v>221244</v>
      </c>
      <c r="I42" s="36">
        <f t="shared" si="12"/>
        <v>153659</v>
      </c>
      <c r="J42" s="41">
        <f t="shared" si="12"/>
        <v>264196</v>
      </c>
      <c r="K42" s="23">
        <f t="shared" si="12"/>
        <v>165103</v>
      </c>
      <c r="L42" s="58">
        <f t="shared" si="12"/>
        <v>99093</v>
      </c>
      <c r="M42" s="42">
        <f t="shared" si="12"/>
        <v>2694</v>
      </c>
      <c r="N42" s="23">
        <f t="shared" si="12"/>
        <v>2318</v>
      </c>
      <c r="O42" s="36">
        <f t="shared" si="12"/>
        <v>376</v>
      </c>
    </row>
    <row r="43" spans="2:15" ht="14.25" thickBot="1"/>
    <row r="44" spans="2:15" ht="13.5" customHeight="1">
      <c r="B44" s="79" t="s">
        <v>30</v>
      </c>
      <c r="C44" s="80"/>
      <c r="D44" s="86" t="s">
        <v>31</v>
      </c>
      <c r="E44" s="75"/>
      <c r="F44" s="75"/>
      <c r="G44" s="86" t="s">
        <v>55</v>
      </c>
      <c r="H44" s="75"/>
      <c r="I44" s="87"/>
      <c r="J44" s="86" t="s">
        <v>56</v>
      </c>
      <c r="K44" s="75"/>
      <c r="L44" s="87"/>
    </row>
    <row r="45" spans="2:15" ht="14.25" thickBot="1">
      <c r="B45" s="81"/>
      <c r="C45" s="82"/>
      <c r="D45" s="43" t="s">
        <v>3</v>
      </c>
      <c r="E45" s="3" t="s">
        <v>4</v>
      </c>
      <c r="F45" s="62" t="s">
        <v>5</v>
      </c>
      <c r="G45" s="43" t="s">
        <v>3</v>
      </c>
      <c r="H45" s="3" t="s">
        <v>4</v>
      </c>
      <c r="I45" s="44" t="s">
        <v>5</v>
      </c>
      <c r="J45" s="43" t="s">
        <v>3</v>
      </c>
      <c r="K45" s="3" t="s">
        <v>4</v>
      </c>
      <c r="L45" s="44" t="s">
        <v>5</v>
      </c>
    </row>
    <row r="46" spans="2:15" ht="13.5" customHeight="1">
      <c r="B46" s="83" t="s">
        <v>6</v>
      </c>
      <c r="C46" s="7" t="s">
        <v>32</v>
      </c>
      <c r="D46" s="24">
        <f>SUM(E46:F46)</f>
        <v>1230</v>
      </c>
      <c r="E46" s="25">
        <v>755</v>
      </c>
      <c r="F46" s="68">
        <v>475</v>
      </c>
      <c r="G46" s="37">
        <f>H46+I46</f>
        <v>425</v>
      </c>
      <c r="H46" s="25">
        <v>275</v>
      </c>
      <c r="I46" s="38">
        <v>150</v>
      </c>
      <c r="J46" s="37">
        <f>K46+L46</f>
        <v>3248</v>
      </c>
      <c r="K46" s="25">
        <v>2010</v>
      </c>
      <c r="L46" s="38">
        <v>1238</v>
      </c>
    </row>
    <row r="47" spans="2:15">
      <c r="B47" s="84"/>
      <c r="C47" s="12" t="s">
        <v>33</v>
      </c>
      <c r="D47" s="13">
        <f t="shared" ref="D47:D83" si="13">SUM(E47:F47)</f>
        <v>2137</v>
      </c>
      <c r="E47" s="14">
        <v>1368</v>
      </c>
      <c r="F47" s="60">
        <v>769</v>
      </c>
      <c r="G47" s="30">
        <f t="shared" ref="G47:G57" si="14">H47+I47</f>
        <v>491</v>
      </c>
      <c r="H47" s="14">
        <v>304</v>
      </c>
      <c r="I47" s="31">
        <v>187</v>
      </c>
      <c r="J47" s="30">
        <f t="shared" ref="J47:J57" si="15">K47+L47</f>
        <v>3194</v>
      </c>
      <c r="K47" s="14">
        <v>1926</v>
      </c>
      <c r="L47" s="31">
        <v>1268</v>
      </c>
    </row>
    <row r="48" spans="2:15">
      <c r="B48" s="84"/>
      <c r="C48" s="12" t="s">
        <v>7</v>
      </c>
      <c r="D48" s="13">
        <f t="shared" si="13"/>
        <v>2243</v>
      </c>
      <c r="E48" s="14">
        <v>1398</v>
      </c>
      <c r="F48" s="60">
        <v>845</v>
      </c>
      <c r="G48" s="30">
        <f t="shared" si="14"/>
        <v>551</v>
      </c>
      <c r="H48" s="14">
        <v>362</v>
      </c>
      <c r="I48" s="31">
        <v>189</v>
      </c>
      <c r="J48" s="30">
        <f t="shared" si="15"/>
        <v>3597</v>
      </c>
      <c r="K48" s="14">
        <v>2208</v>
      </c>
      <c r="L48" s="31">
        <v>1389</v>
      </c>
    </row>
    <row r="49" spans="2:12">
      <c r="B49" s="84"/>
      <c r="C49" s="12" t="s">
        <v>8</v>
      </c>
      <c r="D49" s="13">
        <f t="shared" si="13"/>
        <v>1185</v>
      </c>
      <c r="E49" s="14">
        <v>791</v>
      </c>
      <c r="F49" s="60">
        <v>394</v>
      </c>
      <c r="G49" s="30">
        <f t="shared" si="14"/>
        <v>372</v>
      </c>
      <c r="H49" s="14">
        <v>229</v>
      </c>
      <c r="I49" s="31">
        <v>143</v>
      </c>
      <c r="J49" s="30">
        <f t="shared" si="15"/>
        <v>3019</v>
      </c>
      <c r="K49" s="14">
        <v>1879</v>
      </c>
      <c r="L49" s="31">
        <v>1140</v>
      </c>
    </row>
    <row r="50" spans="2:12">
      <c r="B50" s="84"/>
      <c r="C50" s="12" t="s">
        <v>9</v>
      </c>
      <c r="D50" s="13">
        <f t="shared" si="13"/>
        <v>350</v>
      </c>
      <c r="E50" s="14">
        <v>220</v>
      </c>
      <c r="F50" s="60">
        <v>130</v>
      </c>
      <c r="G50" s="30">
        <f t="shared" si="14"/>
        <v>271</v>
      </c>
      <c r="H50" s="14">
        <v>179</v>
      </c>
      <c r="I50" s="31">
        <v>92</v>
      </c>
      <c r="J50" s="30">
        <f t="shared" si="15"/>
        <v>2501</v>
      </c>
      <c r="K50" s="14">
        <v>1597</v>
      </c>
      <c r="L50" s="31">
        <v>904</v>
      </c>
    </row>
    <row r="51" spans="2:12">
      <c r="B51" s="84"/>
      <c r="C51" s="12" t="s">
        <v>10</v>
      </c>
      <c r="D51" s="13">
        <f t="shared" si="13"/>
        <v>1732</v>
      </c>
      <c r="E51" s="14">
        <v>1061</v>
      </c>
      <c r="F51" s="60">
        <v>671</v>
      </c>
      <c r="G51" s="30">
        <f t="shared" si="14"/>
        <v>442</v>
      </c>
      <c r="H51" s="14">
        <v>298</v>
      </c>
      <c r="I51" s="31">
        <v>144</v>
      </c>
      <c r="J51" s="30">
        <f t="shared" si="15"/>
        <v>3214</v>
      </c>
      <c r="K51" s="14">
        <v>1912</v>
      </c>
      <c r="L51" s="31">
        <v>1302</v>
      </c>
    </row>
    <row r="52" spans="2:12">
      <c r="B52" s="84"/>
      <c r="C52" s="12" t="s">
        <v>11</v>
      </c>
      <c r="D52" s="13">
        <f t="shared" si="13"/>
        <v>2578</v>
      </c>
      <c r="E52" s="14">
        <v>1626</v>
      </c>
      <c r="F52" s="60">
        <v>952</v>
      </c>
      <c r="G52" s="30">
        <f t="shared" si="14"/>
        <v>607</v>
      </c>
      <c r="H52" s="14">
        <v>363</v>
      </c>
      <c r="I52" s="31">
        <v>244</v>
      </c>
      <c r="J52" s="30">
        <f t="shared" si="15"/>
        <v>4663</v>
      </c>
      <c r="K52" s="14">
        <v>2845</v>
      </c>
      <c r="L52" s="31">
        <v>1818</v>
      </c>
    </row>
    <row r="53" spans="2:12">
      <c r="B53" s="84"/>
      <c r="C53" s="12" t="s">
        <v>12</v>
      </c>
      <c r="D53" s="13">
        <f t="shared" si="13"/>
        <v>1860</v>
      </c>
      <c r="E53" s="33">
        <v>1122</v>
      </c>
      <c r="F53" s="60">
        <v>738</v>
      </c>
      <c r="G53" s="30">
        <f t="shared" si="14"/>
        <v>501</v>
      </c>
      <c r="H53" s="14">
        <v>322</v>
      </c>
      <c r="I53" s="31">
        <v>179</v>
      </c>
      <c r="J53" s="30">
        <f t="shared" si="15"/>
        <v>3364</v>
      </c>
      <c r="K53" s="14">
        <v>2085</v>
      </c>
      <c r="L53" s="31">
        <v>1279</v>
      </c>
    </row>
    <row r="54" spans="2:12">
      <c r="B54" s="84"/>
      <c r="C54" s="12" t="s">
        <v>13</v>
      </c>
      <c r="D54" s="13">
        <f t="shared" si="13"/>
        <v>1399</v>
      </c>
      <c r="E54" s="14">
        <v>872</v>
      </c>
      <c r="F54" s="60">
        <v>527</v>
      </c>
      <c r="G54" s="30">
        <f t="shared" si="14"/>
        <v>445</v>
      </c>
      <c r="H54" s="14">
        <v>292</v>
      </c>
      <c r="I54" s="31">
        <v>153</v>
      </c>
      <c r="J54" s="30">
        <f t="shared" si="15"/>
        <v>3257</v>
      </c>
      <c r="K54" s="14">
        <v>2028</v>
      </c>
      <c r="L54" s="31">
        <v>1229</v>
      </c>
    </row>
    <row r="55" spans="2:12">
      <c r="B55" s="84"/>
      <c r="C55" s="12" t="s">
        <v>14</v>
      </c>
      <c r="D55" s="13">
        <f t="shared" si="13"/>
        <v>1264</v>
      </c>
      <c r="E55" s="14">
        <v>797</v>
      </c>
      <c r="F55" s="60">
        <v>467</v>
      </c>
      <c r="G55" s="30">
        <f t="shared" si="14"/>
        <v>353</v>
      </c>
      <c r="H55" s="14">
        <v>203</v>
      </c>
      <c r="I55" s="31">
        <v>150</v>
      </c>
      <c r="J55" s="30">
        <f t="shared" si="15"/>
        <v>3037</v>
      </c>
      <c r="K55" s="14">
        <v>1899</v>
      </c>
      <c r="L55" s="31">
        <v>1138</v>
      </c>
    </row>
    <row r="56" spans="2:12">
      <c r="B56" s="84"/>
      <c r="C56" s="12" t="s">
        <v>15</v>
      </c>
      <c r="D56" s="13">
        <f t="shared" si="13"/>
        <v>1836</v>
      </c>
      <c r="E56" s="14">
        <v>1136</v>
      </c>
      <c r="F56" s="60">
        <v>700</v>
      </c>
      <c r="G56" s="30">
        <f t="shared" si="14"/>
        <v>449</v>
      </c>
      <c r="H56" s="14">
        <v>269</v>
      </c>
      <c r="I56" s="31">
        <v>180</v>
      </c>
      <c r="J56" s="30">
        <f t="shared" si="15"/>
        <v>3251</v>
      </c>
      <c r="K56" s="14">
        <v>2005</v>
      </c>
      <c r="L56" s="31">
        <v>1246</v>
      </c>
    </row>
    <row r="57" spans="2:12" ht="14.25" thickBot="1">
      <c r="B57" s="84"/>
      <c r="C57" s="17" t="s">
        <v>16</v>
      </c>
      <c r="D57" s="18">
        <f t="shared" si="13"/>
        <v>1456</v>
      </c>
      <c r="E57" s="19">
        <v>870</v>
      </c>
      <c r="F57" s="69">
        <v>586</v>
      </c>
      <c r="G57" s="34">
        <f t="shared" si="14"/>
        <v>425</v>
      </c>
      <c r="H57" s="19">
        <v>271</v>
      </c>
      <c r="I57" s="35">
        <v>154</v>
      </c>
      <c r="J57" s="34">
        <f t="shared" si="15"/>
        <v>3757</v>
      </c>
      <c r="K57" s="19">
        <v>2337</v>
      </c>
      <c r="L57" s="35">
        <v>1420</v>
      </c>
    </row>
    <row r="58" spans="2:12" ht="14.25" thickBot="1">
      <c r="B58" s="85"/>
      <c r="C58" s="21" t="s">
        <v>17</v>
      </c>
      <c r="D58" s="22">
        <f t="shared" si="13"/>
        <v>19270</v>
      </c>
      <c r="E58" s="23">
        <f>SUM(E46:E57)</f>
        <v>12016</v>
      </c>
      <c r="F58" s="58">
        <f>SUM(F46:F57)</f>
        <v>7254</v>
      </c>
      <c r="G58" s="42">
        <f t="shared" ref="G58:L58" si="16">SUM(G46:G57)</f>
        <v>5332</v>
      </c>
      <c r="H58" s="58">
        <f t="shared" si="16"/>
        <v>3367</v>
      </c>
      <c r="I58" s="36">
        <f>SUM(I46:I57)</f>
        <v>1965</v>
      </c>
      <c r="J58" s="42">
        <f t="shared" si="16"/>
        <v>40102</v>
      </c>
      <c r="K58" s="23">
        <f t="shared" si="16"/>
        <v>24731</v>
      </c>
      <c r="L58" s="36">
        <f t="shared" si="16"/>
        <v>15371</v>
      </c>
    </row>
    <row r="59" spans="2:12" ht="13.5" customHeight="1">
      <c r="B59" s="72" t="s">
        <v>18</v>
      </c>
      <c r="C59" s="7" t="s">
        <v>19</v>
      </c>
      <c r="D59" s="24">
        <f t="shared" si="13"/>
        <v>3344</v>
      </c>
      <c r="E59" s="25">
        <v>2112</v>
      </c>
      <c r="F59" s="38">
        <v>1232</v>
      </c>
      <c r="G59" s="26">
        <f>H59+I59</f>
        <v>952</v>
      </c>
      <c r="H59" s="25">
        <v>588</v>
      </c>
      <c r="I59" s="38">
        <v>364</v>
      </c>
      <c r="J59" s="26">
        <f>K59+L59</f>
        <v>7169</v>
      </c>
      <c r="K59" s="25">
        <v>4458</v>
      </c>
      <c r="L59" s="38">
        <v>2711</v>
      </c>
    </row>
    <row r="60" spans="2:12">
      <c r="B60" s="73"/>
      <c r="C60" s="12" t="s">
        <v>20</v>
      </c>
      <c r="D60" s="13">
        <f t="shared" si="13"/>
        <v>3881</v>
      </c>
      <c r="E60" s="14">
        <v>2357</v>
      </c>
      <c r="F60" s="31">
        <v>1524</v>
      </c>
      <c r="G60" s="26">
        <f t="shared" ref="G60:G66" si="17">H60+I60</f>
        <v>1031</v>
      </c>
      <c r="H60" s="14">
        <v>674</v>
      </c>
      <c r="I60" s="31">
        <v>357</v>
      </c>
      <c r="J60" s="26">
        <f t="shared" ref="J60:J66" si="18">K60+L60</f>
        <v>7472</v>
      </c>
      <c r="K60" s="14">
        <v>4583</v>
      </c>
      <c r="L60" s="31">
        <v>2889</v>
      </c>
    </row>
    <row r="61" spans="2:12">
      <c r="B61" s="73"/>
      <c r="C61" s="12" t="s">
        <v>21</v>
      </c>
      <c r="D61" s="13">
        <f t="shared" si="13"/>
        <v>3387</v>
      </c>
      <c r="E61" s="14">
        <v>2137</v>
      </c>
      <c r="F61" s="31">
        <v>1250</v>
      </c>
      <c r="G61" s="26">
        <f t="shared" si="17"/>
        <v>979</v>
      </c>
      <c r="H61" s="14">
        <v>618</v>
      </c>
      <c r="I61" s="31">
        <v>361</v>
      </c>
      <c r="J61" s="26">
        <f t="shared" si="18"/>
        <v>7294</v>
      </c>
      <c r="K61" s="14">
        <v>4547</v>
      </c>
      <c r="L61" s="31">
        <v>2747</v>
      </c>
    </row>
    <row r="62" spans="2:12">
      <c r="B62" s="73"/>
      <c r="C62" s="12" t="s">
        <v>22</v>
      </c>
      <c r="D62" s="13">
        <f t="shared" si="13"/>
        <v>4106</v>
      </c>
      <c r="E62" s="14">
        <v>2601</v>
      </c>
      <c r="F62" s="31">
        <v>1505</v>
      </c>
      <c r="G62" s="26">
        <f t="shared" si="17"/>
        <v>1080</v>
      </c>
      <c r="H62" s="14">
        <v>694</v>
      </c>
      <c r="I62" s="31">
        <v>386</v>
      </c>
      <c r="J62" s="26">
        <f t="shared" si="18"/>
        <v>8157</v>
      </c>
      <c r="K62" s="14">
        <v>4986</v>
      </c>
      <c r="L62" s="31">
        <v>3171</v>
      </c>
    </row>
    <row r="63" spans="2:12">
      <c r="B63" s="73"/>
      <c r="C63" s="12" t="s">
        <v>23</v>
      </c>
      <c r="D63" s="13">
        <f t="shared" si="13"/>
        <v>4264</v>
      </c>
      <c r="E63" s="14">
        <v>2629</v>
      </c>
      <c r="F63" s="31">
        <v>1635</v>
      </c>
      <c r="G63" s="26">
        <f t="shared" si="17"/>
        <v>1098</v>
      </c>
      <c r="H63" s="14">
        <v>676</v>
      </c>
      <c r="I63" s="31">
        <v>422</v>
      </c>
      <c r="J63" s="26">
        <f t="shared" si="18"/>
        <v>8387</v>
      </c>
      <c r="K63" s="14">
        <v>5126</v>
      </c>
      <c r="L63" s="31">
        <v>3261</v>
      </c>
    </row>
    <row r="64" spans="2:12">
      <c r="B64" s="73"/>
      <c r="C64" s="12" t="s">
        <v>24</v>
      </c>
      <c r="D64" s="13">
        <f t="shared" si="13"/>
        <v>216</v>
      </c>
      <c r="E64" s="14">
        <v>131</v>
      </c>
      <c r="F64" s="31">
        <v>85</v>
      </c>
      <c r="G64" s="26">
        <f t="shared" si="17"/>
        <v>183</v>
      </c>
      <c r="H64" s="14">
        <v>112</v>
      </c>
      <c r="I64" s="31">
        <v>71</v>
      </c>
      <c r="J64" s="26">
        <f t="shared" si="18"/>
        <v>1599</v>
      </c>
      <c r="K64" s="14">
        <v>1017</v>
      </c>
      <c r="L64" s="31">
        <v>582</v>
      </c>
    </row>
    <row r="65" spans="2:12" ht="14.25" thickBot="1">
      <c r="B65" s="73"/>
      <c r="C65" s="17" t="s">
        <v>25</v>
      </c>
      <c r="D65" s="18">
        <f t="shared" si="13"/>
        <v>72</v>
      </c>
      <c r="E65" s="19">
        <v>49</v>
      </c>
      <c r="F65" s="35">
        <v>23</v>
      </c>
      <c r="G65" s="70">
        <f t="shared" si="17"/>
        <v>9</v>
      </c>
      <c r="H65" s="19">
        <v>5</v>
      </c>
      <c r="I65" s="35">
        <v>4</v>
      </c>
      <c r="J65" s="70">
        <f t="shared" si="18"/>
        <v>24</v>
      </c>
      <c r="K65" s="19">
        <v>14</v>
      </c>
      <c r="L65" s="35">
        <v>10</v>
      </c>
    </row>
    <row r="66" spans="2:12" ht="14.25" thickBot="1">
      <c r="B66" s="74"/>
      <c r="C66" s="21" t="s">
        <v>26</v>
      </c>
      <c r="D66" s="22">
        <f t="shared" si="13"/>
        <v>19270</v>
      </c>
      <c r="E66" s="23">
        <f>SUM(E59:E65)</f>
        <v>12016</v>
      </c>
      <c r="F66" s="58">
        <f t="shared" ref="F66:L66" si="19">SUM(F59:F65)</f>
        <v>7254</v>
      </c>
      <c r="G66" s="42">
        <f t="shared" si="17"/>
        <v>5332</v>
      </c>
      <c r="H66" s="23">
        <f t="shared" si="19"/>
        <v>3367</v>
      </c>
      <c r="I66" s="36">
        <f t="shared" si="19"/>
        <v>1965</v>
      </c>
      <c r="J66" s="42">
        <f t="shared" si="18"/>
        <v>40102</v>
      </c>
      <c r="K66" s="23">
        <f t="shared" si="19"/>
        <v>24731</v>
      </c>
      <c r="L66" s="36">
        <f t="shared" si="19"/>
        <v>15371</v>
      </c>
    </row>
    <row r="67" spans="2:12" ht="13.5" customHeight="1">
      <c r="B67" s="72" t="s">
        <v>27</v>
      </c>
      <c r="C67" s="28" t="s">
        <v>28</v>
      </c>
      <c r="D67" s="24">
        <f t="shared" si="13"/>
        <v>31</v>
      </c>
      <c r="E67" s="25">
        <v>18</v>
      </c>
      <c r="F67" s="38">
        <v>13</v>
      </c>
      <c r="G67" s="24">
        <f t="shared" ref="G67:G83" si="20">SUM(H67:I67)</f>
        <v>9</v>
      </c>
      <c r="H67" s="25">
        <v>4</v>
      </c>
      <c r="I67" s="38">
        <v>5</v>
      </c>
      <c r="J67" s="24">
        <f t="shared" ref="J67:J83" si="21">SUM(K67:L67)</f>
        <v>51</v>
      </c>
      <c r="K67" s="25">
        <v>29</v>
      </c>
      <c r="L67" s="38">
        <v>22</v>
      </c>
    </row>
    <row r="68" spans="2:12">
      <c r="B68" s="73"/>
      <c r="C68" s="29" t="s">
        <v>38</v>
      </c>
      <c r="D68" s="13">
        <f t="shared" si="13"/>
        <v>19</v>
      </c>
      <c r="E68" s="14">
        <v>14</v>
      </c>
      <c r="F68" s="31">
        <v>5</v>
      </c>
      <c r="G68" s="13">
        <f t="shared" si="20"/>
        <v>18</v>
      </c>
      <c r="H68" s="14">
        <v>8</v>
      </c>
      <c r="I68" s="31">
        <v>10</v>
      </c>
      <c r="J68" s="13">
        <f t="shared" si="21"/>
        <v>201</v>
      </c>
      <c r="K68" s="14">
        <v>123</v>
      </c>
      <c r="L68" s="31">
        <v>78</v>
      </c>
    </row>
    <row r="69" spans="2:12">
      <c r="B69" s="73"/>
      <c r="C69" s="29" t="s">
        <v>39</v>
      </c>
      <c r="D69" s="13">
        <f t="shared" si="13"/>
        <v>699</v>
      </c>
      <c r="E69" s="14">
        <v>440</v>
      </c>
      <c r="F69" s="31">
        <v>259</v>
      </c>
      <c r="G69" s="13">
        <f t="shared" si="20"/>
        <v>282</v>
      </c>
      <c r="H69" s="14">
        <v>173</v>
      </c>
      <c r="I69" s="31">
        <v>109</v>
      </c>
      <c r="J69" s="13">
        <f t="shared" si="21"/>
        <v>2427</v>
      </c>
      <c r="K69" s="14">
        <v>1538</v>
      </c>
      <c r="L69" s="31">
        <v>889</v>
      </c>
    </row>
    <row r="70" spans="2:12">
      <c r="B70" s="73"/>
      <c r="C70" s="29" t="s">
        <v>40</v>
      </c>
      <c r="D70" s="13">
        <f t="shared" si="13"/>
        <v>3141</v>
      </c>
      <c r="E70" s="14">
        <v>2001</v>
      </c>
      <c r="F70" s="31">
        <v>1140</v>
      </c>
      <c r="G70" s="13">
        <f t="shared" si="20"/>
        <v>769</v>
      </c>
      <c r="H70" s="14">
        <v>514</v>
      </c>
      <c r="I70" s="31">
        <v>255</v>
      </c>
      <c r="J70" s="13">
        <f t="shared" si="21"/>
        <v>5535</v>
      </c>
      <c r="K70" s="14">
        <v>3465</v>
      </c>
      <c r="L70" s="31">
        <v>2070</v>
      </c>
    </row>
    <row r="71" spans="2:12">
      <c r="B71" s="73"/>
      <c r="C71" s="29" t="s">
        <v>41</v>
      </c>
      <c r="D71" s="13">
        <f t="shared" si="13"/>
        <v>3307</v>
      </c>
      <c r="E71" s="14">
        <v>2104</v>
      </c>
      <c r="F71" s="31">
        <v>1203</v>
      </c>
      <c r="G71" s="13">
        <f t="shared" si="20"/>
        <v>985</v>
      </c>
      <c r="H71" s="14">
        <v>619</v>
      </c>
      <c r="I71" s="31">
        <v>366</v>
      </c>
      <c r="J71" s="13">
        <f t="shared" si="21"/>
        <v>8692</v>
      </c>
      <c r="K71" s="14">
        <v>5282</v>
      </c>
      <c r="L71" s="31">
        <v>3410</v>
      </c>
    </row>
    <row r="72" spans="2:12">
      <c r="B72" s="73"/>
      <c r="C72" s="29" t="s">
        <v>42</v>
      </c>
      <c r="D72" s="13">
        <f t="shared" si="13"/>
        <v>3003</v>
      </c>
      <c r="E72" s="14">
        <v>1848</v>
      </c>
      <c r="F72" s="31">
        <v>1155</v>
      </c>
      <c r="G72" s="13">
        <f t="shared" si="20"/>
        <v>813</v>
      </c>
      <c r="H72" s="14">
        <v>484</v>
      </c>
      <c r="I72" s="31">
        <v>329</v>
      </c>
      <c r="J72" s="13">
        <f t="shared" si="21"/>
        <v>5681</v>
      </c>
      <c r="K72" s="14">
        <v>3426</v>
      </c>
      <c r="L72" s="31">
        <v>2255</v>
      </c>
    </row>
    <row r="73" spans="2:12">
      <c r="B73" s="73"/>
      <c r="C73" s="29" t="s">
        <v>43</v>
      </c>
      <c r="D73" s="13">
        <f t="shared" si="13"/>
        <v>1701</v>
      </c>
      <c r="E73" s="14">
        <v>1080</v>
      </c>
      <c r="F73" s="31">
        <v>621</v>
      </c>
      <c r="G73" s="13">
        <f t="shared" si="20"/>
        <v>390</v>
      </c>
      <c r="H73" s="14">
        <v>256</v>
      </c>
      <c r="I73" s="31">
        <v>134</v>
      </c>
      <c r="J73" s="13">
        <f t="shared" si="21"/>
        <v>2720</v>
      </c>
      <c r="K73" s="14">
        <v>1726</v>
      </c>
      <c r="L73" s="31">
        <v>994</v>
      </c>
    </row>
    <row r="74" spans="2:12">
      <c r="B74" s="73"/>
      <c r="C74" s="29" t="s">
        <v>44</v>
      </c>
      <c r="D74" s="13">
        <f t="shared" si="13"/>
        <v>3513</v>
      </c>
      <c r="E74" s="14">
        <v>2142</v>
      </c>
      <c r="F74" s="31">
        <v>1371</v>
      </c>
      <c r="G74" s="13">
        <f t="shared" si="20"/>
        <v>458</v>
      </c>
      <c r="H74" s="14">
        <v>296</v>
      </c>
      <c r="I74" s="31">
        <v>162</v>
      </c>
      <c r="J74" s="13">
        <f t="shared" si="21"/>
        <v>1307</v>
      </c>
      <c r="K74" s="14">
        <v>838</v>
      </c>
      <c r="L74" s="31">
        <v>469</v>
      </c>
    </row>
    <row r="75" spans="2:12">
      <c r="B75" s="73"/>
      <c r="C75" s="29" t="s">
        <v>45</v>
      </c>
      <c r="D75" s="13">
        <f t="shared" si="13"/>
        <v>2250</v>
      </c>
      <c r="E75" s="14">
        <v>1376</v>
      </c>
      <c r="F75" s="31">
        <v>874</v>
      </c>
      <c r="G75" s="13">
        <f t="shared" si="20"/>
        <v>398</v>
      </c>
      <c r="H75" s="14">
        <v>247</v>
      </c>
      <c r="I75" s="31">
        <v>151</v>
      </c>
      <c r="J75" s="13">
        <f t="shared" si="21"/>
        <v>1981</v>
      </c>
      <c r="K75" s="14">
        <v>1207</v>
      </c>
      <c r="L75" s="31">
        <v>774</v>
      </c>
    </row>
    <row r="76" spans="2:12">
      <c r="B76" s="73"/>
      <c r="C76" s="29" t="s">
        <v>46</v>
      </c>
      <c r="D76" s="13">
        <f t="shared" si="13"/>
        <v>856</v>
      </c>
      <c r="E76" s="14">
        <v>512</v>
      </c>
      <c r="F76" s="31">
        <v>344</v>
      </c>
      <c r="G76" s="13">
        <f t="shared" si="20"/>
        <v>389</v>
      </c>
      <c r="H76" s="14">
        <v>240</v>
      </c>
      <c r="I76" s="31">
        <v>149</v>
      </c>
      <c r="J76" s="13">
        <f t="shared" si="21"/>
        <v>2933</v>
      </c>
      <c r="K76" s="14">
        <v>1809</v>
      </c>
      <c r="L76" s="31">
        <v>1124</v>
      </c>
    </row>
    <row r="77" spans="2:12">
      <c r="B77" s="73"/>
      <c r="C77" s="29" t="s">
        <v>47</v>
      </c>
      <c r="D77" s="13">
        <f t="shared" si="13"/>
        <v>527</v>
      </c>
      <c r="E77" s="14">
        <v>347</v>
      </c>
      <c r="F77" s="31">
        <v>180</v>
      </c>
      <c r="G77" s="13">
        <f t="shared" si="20"/>
        <v>504</v>
      </c>
      <c r="H77" s="14">
        <v>336</v>
      </c>
      <c r="I77" s="31">
        <v>168</v>
      </c>
      <c r="J77" s="13">
        <f t="shared" si="21"/>
        <v>5203</v>
      </c>
      <c r="K77" s="14">
        <v>3207</v>
      </c>
      <c r="L77" s="31">
        <v>1996</v>
      </c>
    </row>
    <row r="78" spans="2:12">
      <c r="B78" s="73"/>
      <c r="C78" s="29" t="s">
        <v>48</v>
      </c>
      <c r="D78" s="13">
        <f t="shared" si="13"/>
        <v>185</v>
      </c>
      <c r="E78" s="14">
        <v>108</v>
      </c>
      <c r="F78" s="31">
        <v>77</v>
      </c>
      <c r="G78" s="13">
        <f t="shared" si="20"/>
        <v>257</v>
      </c>
      <c r="H78" s="14">
        <v>158</v>
      </c>
      <c r="I78" s="31">
        <v>99</v>
      </c>
      <c r="J78" s="13">
        <f t="shared" si="21"/>
        <v>2727</v>
      </c>
      <c r="K78" s="14">
        <v>1683</v>
      </c>
      <c r="L78" s="31">
        <v>1044</v>
      </c>
    </row>
    <row r="79" spans="2:12">
      <c r="B79" s="73"/>
      <c r="C79" s="29" t="s">
        <v>49</v>
      </c>
      <c r="D79" s="13">
        <f t="shared" si="13"/>
        <v>20</v>
      </c>
      <c r="E79" s="14">
        <v>15</v>
      </c>
      <c r="F79" s="31">
        <v>5</v>
      </c>
      <c r="G79" s="13">
        <f t="shared" si="20"/>
        <v>57</v>
      </c>
      <c r="H79" s="14">
        <v>30</v>
      </c>
      <c r="I79" s="31">
        <v>27</v>
      </c>
      <c r="J79" s="13">
        <f t="shared" si="21"/>
        <v>577</v>
      </c>
      <c r="K79" s="14">
        <v>358</v>
      </c>
      <c r="L79" s="31">
        <v>219</v>
      </c>
    </row>
    <row r="80" spans="2:12">
      <c r="B80" s="73"/>
      <c r="C80" s="29" t="s">
        <v>50</v>
      </c>
      <c r="D80" s="13">
        <f t="shared" si="13"/>
        <v>7</v>
      </c>
      <c r="E80" s="14">
        <v>4</v>
      </c>
      <c r="F80" s="31">
        <v>3</v>
      </c>
      <c r="G80" s="13">
        <f t="shared" si="20"/>
        <v>2</v>
      </c>
      <c r="H80" s="14">
        <v>2</v>
      </c>
      <c r="I80" s="31">
        <v>0</v>
      </c>
      <c r="J80" s="13">
        <f t="shared" si="21"/>
        <v>59</v>
      </c>
      <c r="K80" s="14">
        <v>36</v>
      </c>
      <c r="L80" s="31">
        <v>23</v>
      </c>
    </row>
    <row r="81" spans="2:15">
      <c r="B81" s="73"/>
      <c r="C81" s="29" t="s">
        <v>51</v>
      </c>
      <c r="D81" s="13">
        <f t="shared" si="13"/>
        <v>8</v>
      </c>
      <c r="E81" s="14">
        <v>4</v>
      </c>
      <c r="F81" s="31">
        <v>4</v>
      </c>
      <c r="G81" s="13">
        <f t="shared" si="20"/>
        <v>1</v>
      </c>
      <c r="H81" s="14">
        <v>0</v>
      </c>
      <c r="I81" s="31">
        <v>1</v>
      </c>
      <c r="J81" s="13">
        <f t="shared" si="21"/>
        <v>8</v>
      </c>
      <c r="K81" s="14">
        <v>4</v>
      </c>
      <c r="L81" s="31">
        <v>4</v>
      </c>
    </row>
    <row r="82" spans="2:15">
      <c r="B82" s="73"/>
      <c r="C82" s="29" t="s">
        <v>52</v>
      </c>
      <c r="D82" s="13">
        <f t="shared" si="13"/>
        <v>3</v>
      </c>
      <c r="E82" s="14">
        <v>3</v>
      </c>
      <c r="F82" s="31">
        <v>0</v>
      </c>
      <c r="G82" s="13">
        <f t="shared" si="20"/>
        <v>0</v>
      </c>
      <c r="H82" s="14">
        <v>0</v>
      </c>
      <c r="I82" s="31">
        <v>0</v>
      </c>
      <c r="J82" s="13">
        <f t="shared" si="21"/>
        <v>0</v>
      </c>
      <c r="K82" s="14">
        <v>0</v>
      </c>
      <c r="L82" s="31">
        <v>0</v>
      </c>
    </row>
    <row r="83" spans="2:15" ht="14.25" thickBot="1">
      <c r="B83" s="73"/>
      <c r="C83" s="39" t="s">
        <v>53</v>
      </c>
      <c r="D83" s="18">
        <f t="shared" si="13"/>
        <v>0</v>
      </c>
      <c r="E83" s="19">
        <v>0</v>
      </c>
      <c r="F83" s="35">
        <v>0</v>
      </c>
      <c r="G83" s="18">
        <f t="shared" si="20"/>
        <v>0</v>
      </c>
      <c r="H83" s="19">
        <v>0</v>
      </c>
      <c r="I83" s="35">
        <v>0</v>
      </c>
      <c r="J83" s="18">
        <f t="shared" si="21"/>
        <v>0</v>
      </c>
      <c r="K83" s="19">
        <v>0</v>
      </c>
      <c r="L83" s="35">
        <v>0</v>
      </c>
    </row>
    <row r="84" spans="2:15" ht="14.25" thickBot="1">
      <c r="B84" s="74"/>
      <c r="C84" s="39" t="s">
        <v>29</v>
      </c>
      <c r="D84" s="22">
        <f>SUM(E84:F84)</f>
        <v>19270</v>
      </c>
      <c r="E84" s="23">
        <f>SUM(E67:E83)</f>
        <v>12016</v>
      </c>
      <c r="F84" s="36">
        <f t="shared" ref="F84:L84" si="22">SUM(F67:F83)</f>
        <v>7254</v>
      </c>
      <c r="G84" s="22">
        <f>SUM(H84:I84)</f>
        <v>5332</v>
      </c>
      <c r="H84" s="23">
        <f t="shared" si="22"/>
        <v>3367</v>
      </c>
      <c r="I84" s="58">
        <f t="shared" si="22"/>
        <v>1965</v>
      </c>
      <c r="J84" s="22">
        <f>SUM(K84:L84)</f>
        <v>40102</v>
      </c>
      <c r="K84" s="23">
        <f t="shared" si="22"/>
        <v>24731</v>
      </c>
      <c r="L84" s="36">
        <f t="shared" si="22"/>
        <v>15371</v>
      </c>
    </row>
    <row r="85" spans="2:15">
      <c r="O85" s="71"/>
    </row>
  </sheetData>
  <mergeCells count="15">
    <mergeCell ref="M2:O2"/>
    <mergeCell ref="B4:B16"/>
    <mergeCell ref="D44:F44"/>
    <mergeCell ref="G44:I44"/>
    <mergeCell ref="B2:C3"/>
    <mergeCell ref="D2:F2"/>
    <mergeCell ref="G2:I2"/>
    <mergeCell ref="B59:B66"/>
    <mergeCell ref="J2:L2"/>
    <mergeCell ref="B67:B84"/>
    <mergeCell ref="B17:B24"/>
    <mergeCell ref="B25:B42"/>
    <mergeCell ref="B44:C45"/>
    <mergeCell ref="B46:B58"/>
    <mergeCell ref="J44:L44"/>
  </mergeCells>
  <phoneticPr fontId="1"/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2016-11-04T01:48:24Z</dcterms:modified>
</cp:coreProperties>
</file>